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Meu Drive\Zoldan\SEPLAN\Zoldan arquivos geral\POPULAÇÃO SC\"/>
    </mc:Choice>
  </mc:AlternateContent>
  <xr:revisionPtr revIDLastSave="0" documentId="13_ncr:1_{86C2DF89-0A74-4143-977F-9C408A2D27C9}" xr6:coauthVersionLast="47" xr6:coauthVersionMax="47" xr10:uidLastSave="{00000000-0000-0000-0000-000000000000}"/>
  <bookViews>
    <workbookView xWindow="28680" yWindow="-120" windowWidth="29040" windowHeight="15840" activeTab="18" xr2:uid="{CBA70349-A675-4B88-8CA4-7522192381B4}"/>
  </bookViews>
  <sheets>
    <sheet name="Relação Tabelas" sheetId="40" r:id="rId1"/>
    <sheet name="1" sheetId="1" r:id="rId2"/>
    <sheet name="2" sheetId="2" r:id="rId3"/>
    <sheet name="3" sheetId="3" r:id="rId4"/>
    <sheet name="4" sheetId="4" r:id="rId5"/>
    <sheet name="5" sheetId="5" r:id="rId6"/>
    <sheet name="6" sheetId="31" r:id="rId7"/>
    <sheet name="7" sheetId="6" r:id="rId8"/>
    <sheet name="8" sheetId="9" r:id="rId9"/>
    <sheet name="9" sheetId="10" r:id="rId10"/>
    <sheet name="10" sheetId="15" r:id="rId11"/>
    <sheet name="11" sheetId="7" r:id="rId12"/>
    <sheet name="12" sheetId="8" r:id="rId13"/>
    <sheet name="13" sheetId="11" r:id="rId14"/>
    <sheet name="14" sheetId="12" r:id="rId15"/>
    <sheet name="15" sheetId="13" r:id="rId16"/>
    <sheet name="16" sheetId="17" r:id="rId17"/>
    <sheet name="17" sheetId="20" r:id="rId18"/>
    <sheet name="18" sheetId="14" r:id="rId19"/>
    <sheet name="19" sheetId="16" r:id="rId20"/>
    <sheet name="20" sheetId="18" r:id="rId21"/>
    <sheet name="21" sheetId="32" r:id="rId22"/>
    <sheet name="22" sheetId="19" r:id="rId23"/>
    <sheet name="23" sheetId="21" r:id="rId24"/>
    <sheet name="24" sheetId="22" r:id="rId25"/>
    <sheet name="25" sheetId="33" r:id="rId26"/>
    <sheet name="26" sheetId="34" r:id="rId27"/>
    <sheet name="27" sheetId="35" r:id="rId28"/>
    <sheet name="28" sheetId="29" r:id="rId29"/>
    <sheet name="29" sheetId="27" r:id="rId30"/>
    <sheet name="30" sheetId="36" r:id="rId31"/>
    <sheet name="31" sheetId="23" r:id="rId32"/>
    <sheet name="32" sheetId="37" r:id="rId33"/>
    <sheet name="33" sheetId="24" r:id="rId34"/>
    <sheet name="34" sheetId="25" r:id="rId35"/>
    <sheet name="35" sheetId="26" r:id="rId36"/>
    <sheet name="36" sheetId="28" r:id="rId37"/>
    <sheet name="37" sheetId="38" r:id="rId38"/>
    <sheet name="38" sheetId="30" r:id="rId39"/>
    <sheet name="39" sheetId="39" r:id="rId40"/>
  </sheets>
  <externalReferences>
    <externalReference r:id="rId4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15" l="1"/>
  <c r="G31" i="15"/>
  <c r="F31" i="15"/>
  <c r="E31" i="15"/>
  <c r="H30" i="15"/>
  <c r="G30" i="15"/>
  <c r="F30" i="15"/>
  <c r="E30" i="15"/>
  <c r="H29" i="15"/>
  <c r="G29" i="15"/>
  <c r="F29" i="15"/>
  <c r="E29" i="15"/>
  <c r="H28" i="15"/>
  <c r="G28" i="15"/>
  <c r="F28" i="15"/>
  <c r="E28" i="15"/>
  <c r="H27" i="15"/>
  <c r="G27" i="15"/>
  <c r="F27" i="15"/>
  <c r="E27" i="15"/>
  <c r="H26" i="15"/>
  <c r="G26" i="15"/>
  <c r="F26" i="15"/>
  <c r="E26" i="15"/>
  <c r="H25" i="15"/>
  <c r="G25" i="15"/>
  <c r="F25" i="15"/>
  <c r="E25" i="15"/>
  <c r="H24" i="15"/>
  <c r="G24" i="15"/>
  <c r="F24" i="15"/>
  <c r="E24" i="15"/>
  <c r="H23" i="15"/>
  <c r="G23" i="15"/>
  <c r="F23" i="15"/>
  <c r="E23" i="15"/>
  <c r="H22" i="15"/>
  <c r="G22" i="15"/>
  <c r="F22" i="15"/>
  <c r="E22" i="15"/>
  <c r="H21" i="15"/>
  <c r="G21" i="15"/>
  <c r="F21" i="15"/>
  <c r="E21" i="15"/>
  <c r="H20" i="15"/>
  <c r="G20" i="15"/>
  <c r="F20" i="15"/>
  <c r="E20" i="15"/>
  <c r="H19" i="15"/>
  <c r="G19" i="15"/>
  <c r="F19" i="15"/>
  <c r="E19" i="15"/>
  <c r="H18" i="15"/>
  <c r="G18" i="15"/>
  <c r="F18" i="15"/>
  <c r="E18" i="15"/>
  <c r="H17" i="15"/>
  <c r="G17" i="15"/>
  <c r="F17" i="15"/>
  <c r="E17" i="15"/>
  <c r="H16" i="15"/>
  <c r="G16" i="15"/>
  <c r="F16" i="15"/>
  <c r="E16" i="15"/>
  <c r="H15" i="15"/>
  <c r="G15" i="15"/>
  <c r="F15" i="15"/>
  <c r="E15" i="15"/>
  <c r="H14" i="15"/>
  <c r="G14" i="15"/>
  <c r="F14" i="15"/>
  <c r="E14" i="15"/>
  <c r="H13" i="15"/>
  <c r="G13" i="15"/>
  <c r="F13" i="15"/>
  <c r="E13" i="15"/>
  <c r="H12" i="15"/>
  <c r="G12" i="15"/>
  <c r="F12" i="15"/>
  <c r="E12" i="15"/>
  <c r="H11" i="15"/>
  <c r="G11" i="15"/>
  <c r="F11" i="15"/>
  <c r="E11" i="15"/>
  <c r="H10" i="15"/>
  <c r="G10" i="15"/>
  <c r="F10" i="15"/>
  <c r="E10" i="15"/>
  <c r="H9" i="15"/>
  <c r="G9" i="15"/>
  <c r="F9" i="15"/>
  <c r="E9" i="15"/>
  <c r="H8" i="15"/>
  <c r="G8" i="15"/>
  <c r="F8" i="15"/>
  <c r="E8" i="15"/>
  <c r="H7" i="15"/>
  <c r="G7" i="15"/>
  <c r="F7" i="15"/>
  <c r="E7" i="15"/>
  <c r="H6" i="15"/>
  <c r="G6" i="15"/>
  <c r="F6" i="15"/>
  <c r="F4" i="15" s="1"/>
  <c r="E6" i="15"/>
  <c r="H5" i="15"/>
  <c r="G5" i="15"/>
  <c r="F5" i="15"/>
  <c r="E5" i="15"/>
  <c r="H4" i="15"/>
  <c r="G4" i="15"/>
  <c r="E4" i="15"/>
  <c r="Q24" i="3" l="1"/>
  <c r="Q21" i="3"/>
  <c r="J299" i="39"/>
  <c r="I299" i="39"/>
  <c r="H299" i="39"/>
  <c r="G299" i="39"/>
  <c r="F299" i="39"/>
  <c r="E299" i="39"/>
  <c r="D299" i="39"/>
  <c r="C299" i="39"/>
  <c r="J298" i="39"/>
  <c r="I298" i="39"/>
  <c r="H298" i="39"/>
  <c r="G298" i="39"/>
  <c r="F298" i="39"/>
  <c r="E298" i="39"/>
  <c r="D298" i="39"/>
  <c r="C298" i="39"/>
  <c r="J297" i="39"/>
  <c r="I297" i="39"/>
  <c r="H297" i="39"/>
  <c r="G297" i="39"/>
  <c r="F297" i="39"/>
  <c r="E297" i="39"/>
  <c r="D297" i="39"/>
  <c r="C297" i="39"/>
  <c r="J296" i="39"/>
  <c r="I296" i="39"/>
  <c r="H296" i="39"/>
  <c r="G296" i="39"/>
  <c r="F296" i="39"/>
  <c r="E296" i="39"/>
  <c r="D296" i="39"/>
  <c r="C296" i="39"/>
  <c r="J295" i="39"/>
  <c r="I295" i="39"/>
  <c r="H295" i="39"/>
  <c r="G295" i="39"/>
  <c r="F295" i="39"/>
  <c r="E295" i="39"/>
  <c r="D295" i="39"/>
  <c r="C295" i="39"/>
  <c r="J294" i="39"/>
  <c r="I294" i="39"/>
  <c r="H294" i="39"/>
  <c r="G294" i="39"/>
  <c r="F294" i="39"/>
  <c r="E294" i="39"/>
  <c r="D294" i="39"/>
  <c r="C294" i="39"/>
  <c r="J293" i="39"/>
  <c r="I293" i="39"/>
  <c r="H293" i="39"/>
  <c r="G293" i="39"/>
  <c r="F293" i="39"/>
  <c r="E293" i="39"/>
  <c r="D293" i="39"/>
  <c r="C293" i="39"/>
  <c r="J292" i="39"/>
  <c r="I292" i="39"/>
  <c r="H292" i="39"/>
  <c r="G292" i="39"/>
  <c r="F292" i="39"/>
  <c r="E292" i="39"/>
  <c r="D292" i="39"/>
  <c r="C292" i="39"/>
  <c r="J291" i="39"/>
  <c r="I291" i="39"/>
  <c r="H291" i="39"/>
  <c r="G291" i="39"/>
  <c r="F291" i="39"/>
  <c r="E291" i="39"/>
  <c r="D291" i="39"/>
  <c r="C291" i="39"/>
  <c r="J290" i="39"/>
  <c r="I290" i="39"/>
  <c r="H290" i="39"/>
  <c r="G290" i="39"/>
  <c r="F290" i="39"/>
  <c r="E290" i="39"/>
  <c r="D290" i="39"/>
  <c r="C290" i="39"/>
  <c r="J289" i="39"/>
  <c r="I289" i="39"/>
  <c r="H289" i="39"/>
  <c r="G289" i="39"/>
  <c r="F289" i="39"/>
  <c r="E289" i="39"/>
  <c r="D289" i="39"/>
  <c r="C289" i="39"/>
  <c r="J288" i="39"/>
  <c r="I288" i="39"/>
  <c r="H288" i="39"/>
  <c r="G288" i="39"/>
  <c r="F288" i="39"/>
  <c r="E288" i="39"/>
  <c r="D288" i="39"/>
  <c r="C288" i="39"/>
  <c r="J287" i="39"/>
  <c r="I287" i="39"/>
  <c r="H287" i="39"/>
  <c r="G287" i="39"/>
  <c r="F287" i="39"/>
  <c r="E287" i="39"/>
  <c r="D287" i="39"/>
  <c r="C287" i="39"/>
  <c r="J286" i="39"/>
  <c r="I286" i="39"/>
  <c r="H286" i="39"/>
  <c r="G286" i="39"/>
  <c r="F286" i="39"/>
  <c r="E286" i="39"/>
  <c r="D286" i="39"/>
  <c r="C286" i="39"/>
  <c r="J285" i="39"/>
  <c r="I285" i="39"/>
  <c r="H285" i="39"/>
  <c r="G285" i="39"/>
  <c r="F285" i="39"/>
  <c r="E285" i="39"/>
  <c r="D285" i="39"/>
  <c r="C285" i="39"/>
  <c r="J284" i="39"/>
  <c r="I284" i="39"/>
  <c r="H284" i="39"/>
  <c r="G284" i="39"/>
  <c r="F284" i="39"/>
  <c r="E284" i="39"/>
  <c r="D284" i="39"/>
  <c r="C284" i="39"/>
  <c r="J283" i="39"/>
  <c r="I283" i="39"/>
  <c r="H283" i="39"/>
  <c r="G283" i="39"/>
  <c r="F283" i="39"/>
  <c r="E283" i="39"/>
  <c r="D283" i="39"/>
  <c r="C283" i="39"/>
  <c r="J282" i="39"/>
  <c r="I282" i="39"/>
  <c r="H282" i="39"/>
  <c r="G282" i="39"/>
  <c r="F282" i="39"/>
  <c r="E282" i="39"/>
  <c r="D282" i="39"/>
  <c r="C282" i="39"/>
  <c r="J281" i="39"/>
  <c r="I281" i="39"/>
  <c r="H281" i="39"/>
  <c r="G281" i="39"/>
  <c r="F281" i="39"/>
  <c r="E281" i="39"/>
  <c r="D281" i="39"/>
  <c r="C281" i="39"/>
  <c r="J280" i="39"/>
  <c r="I280" i="39"/>
  <c r="H280" i="39"/>
  <c r="G280" i="39"/>
  <c r="F280" i="39"/>
  <c r="E280" i="39"/>
  <c r="D280" i="39"/>
  <c r="C280" i="39"/>
  <c r="J279" i="39"/>
  <c r="I279" i="39"/>
  <c r="H279" i="39"/>
  <c r="G279" i="39"/>
  <c r="F279" i="39"/>
  <c r="E279" i="39"/>
  <c r="D279" i="39"/>
  <c r="C279" i="39"/>
  <c r="J278" i="39"/>
  <c r="I278" i="39"/>
  <c r="H278" i="39"/>
  <c r="G278" i="39"/>
  <c r="F278" i="39"/>
  <c r="E278" i="39"/>
  <c r="D278" i="39"/>
  <c r="C278" i="39"/>
  <c r="J277" i="39"/>
  <c r="I277" i="39"/>
  <c r="H277" i="39"/>
  <c r="G277" i="39"/>
  <c r="F277" i="39"/>
  <c r="E277" i="39"/>
  <c r="D277" i="39"/>
  <c r="C277" i="39"/>
  <c r="J276" i="39"/>
  <c r="I276" i="39"/>
  <c r="H276" i="39"/>
  <c r="G276" i="39"/>
  <c r="F276" i="39"/>
  <c r="E276" i="39"/>
  <c r="D276" i="39"/>
  <c r="C276" i="39"/>
  <c r="J275" i="39"/>
  <c r="I275" i="39"/>
  <c r="H275" i="39"/>
  <c r="G275" i="39"/>
  <c r="F275" i="39"/>
  <c r="E275" i="39"/>
  <c r="D275" i="39"/>
  <c r="C275" i="39"/>
  <c r="J274" i="39"/>
  <c r="I274" i="39"/>
  <c r="H274" i="39"/>
  <c r="G274" i="39"/>
  <c r="F274" i="39"/>
  <c r="E274" i="39"/>
  <c r="D274" i="39"/>
  <c r="C274" i="39"/>
  <c r="J273" i="39"/>
  <c r="I273" i="39"/>
  <c r="H273" i="39"/>
  <c r="G273" i="39"/>
  <c r="F273" i="39"/>
  <c r="E273" i="39"/>
  <c r="D273" i="39"/>
  <c r="C273" i="39"/>
  <c r="J272" i="39"/>
  <c r="I272" i="39"/>
  <c r="H272" i="39"/>
  <c r="G272" i="39"/>
  <c r="F272" i="39"/>
  <c r="E272" i="39"/>
  <c r="D272" i="39"/>
  <c r="C272" i="39"/>
  <c r="J271" i="39"/>
  <c r="I271" i="39"/>
  <c r="H271" i="39"/>
  <c r="G271" i="39"/>
  <c r="F271" i="39"/>
  <c r="E271" i="39"/>
  <c r="D271" i="39"/>
  <c r="C271" i="39"/>
  <c r="J270" i="39"/>
  <c r="I270" i="39"/>
  <c r="H270" i="39"/>
  <c r="G270" i="39"/>
  <c r="F270" i="39"/>
  <c r="E270" i="39"/>
  <c r="D270" i="39"/>
  <c r="C270" i="39"/>
  <c r="J269" i="39"/>
  <c r="I269" i="39"/>
  <c r="H269" i="39"/>
  <c r="G269" i="39"/>
  <c r="F269" i="39"/>
  <c r="E269" i="39"/>
  <c r="D269" i="39"/>
  <c r="C269" i="39"/>
  <c r="J268" i="39"/>
  <c r="I268" i="39"/>
  <c r="H268" i="39"/>
  <c r="G268" i="39"/>
  <c r="F268" i="39"/>
  <c r="E268" i="39"/>
  <c r="D268" i="39"/>
  <c r="C268" i="39"/>
  <c r="J267" i="39"/>
  <c r="I267" i="39"/>
  <c r="H267" i="39"/>
  <c r="G267" i="39"/>
  <c r="F267" i="39"/>
  <c r="E267" i="39"/>
  <c r="D267" i="39"/>
  <c r="C267" i="39"/>
  <c r="J266" i="39"/>
  <c r="I266" i="39"/>
  <c r="H266" i="39"/>
  <c r="G266" i="39"/>
  <c r="F266" i="39"/>
  <c r="E266" i="39"/>
  <c r="D266" i="39"/>
  <c r="C266" i="39"/>
  <c r="J265" i="39"/>
  <c r="I265" i="39"/>
  <c r="H265" i="39"/>
  <c r="G265" i="39"/>
  <c r="F265" i="39"/>
  <c r="E265" i="39"/>
  <c r="D265" i="39"/>
  <c r="C265" i="39"/>
  <c r="J264" i="39"/>
  <c r="I264" i="39"/>
  <c r="H264" i="39"/>
  <c r="G264" i="39"/>
  <c r="F264" i="39"/>
  <c r="E264" i="39"/>
  <c r="D264" i="39"/>
  <c r="C264" i="39"/>
  <c r="J263" i="39"/>
  <c r="I263" i="39"/>
  <c r="H263" i="39"/>
  <c r="G263" i="39"/>
  <c r="F263" i="39"/>
  <c r="E263" i="39"/>
  <c r="D263" i="39"/>
  <c r="C263" i="39"/>
  <c r="J262" i="39"/>
  <c r="I262" i="39"/>
  <c r="H262" i="39"/>
  <c r="G262" i="39"/>
  <c r="F262" i="39"/>
  <c r="E262" i="39"/>
  <c r="D262" i="39"/>
  <c r="C262" i="39"/>
  <c r="J261" i="39"/>
  <c r="I261" i="39"/>
  <c r="H261" i="39"/>
  <c r="G261" i="39"/>
  <c r="F261" i="39"/>
  <c r="E261" i="39"/>
  <c r="D261" i="39"/>
  <c r="C261" i="39"/>
  <c r="J260" i="39"/>
  <c r="I260" i="39"/>
  <c r="H260" i="39"/>
  <c r="G260" i="39"/>
  <c r="F260" i="39"/>
  <c r="E260" i="39"/>
  <c r="D260" i="39"/>
  <c r="C260" i="39"/>
  <c r="J259" i="39"/>
  <c r="I259" i="39"/>
  <c r="H259" i="39"/>
  <c r="G259" i="39"/>
  <c r="F259" i="39"/>
  <c r="E259" i="39"/>
  <c r="D259" i="39"/>
  <c r="C259" i="39"/>
  <c r="J258" i="39"/>
  <c r="I258" i="39"/>
  <c r="H258" i="39"/>
  <c r="G258" i="39"/>
  <c r="F258" i="39"/>
  <c r="E258" i="39"/>
  <c r="D258" i="39"/>
  <c r="C258" i="39"/>
  <c r="J257" i="39"/>
  <c r="I257" i="39"/>
  <c r="H257" i="39"/>
  <c r="G257" i="39"/>
  <c r="F257" i="39"/>
  <c r="E257" i="39"/>
  <c r="D257" i="39"/>
  <c r="C257" i="39"/>
  <c r="J256" i="39"/>
  <c r="I256" i="39"/>
  <c r="H256" i="39"/>
  <c r="G256" i="39"/>
  <c r="F256" i="39"/>
  <c r="E256" i="39"/>
  <c r="D256" i="39"/>
  <c r="C256" i="39"/>
  <c r="J255" i="39"/>
  <c r="I255" i="39"/>
  <c r="H255" i="39"/>
  <c r="G255" i="39"/>
  <c r="F255" i="39"/>
  <c r="E255" i="39"/>
  <c r="D255" i="39"/>
  <c r="C255" i="39"/>
  <c r="J254" i="39"/>
  <c r="I254" i="39"/>
  <c r="H254" i="39"/>
  <c r="G254" i="39"/>
  <c r="F254" i="39"/>
  <c r="E254" i="39"/>
  <c r="D254" i="39"/>
  <c r="C254" i="39"/>
  <c r="J253" i="39"/>
  <c r="I253" i="39"/>
  <c r="H253" i="39"/>
  <c r="G253" i="39"/>
  <c r="F253" i="39"/>
  <c r="E253" i="39"/>
  <c r="D253" i="39"/>
  <c r="C253" i="39"/>
  <c r="J252" i="39"/>
  <c r="I252" i="39"/>
  <c r="H252" i="39"/>
  <c r="G252" i="39"/>
  <c r="F252" i="39"/>
  <c r="E252" i="39"/>
  <c r="D252" i="39"/>
  <c r="C252" i="39"/>
  <c r="J251" i="39"/>
  <c r="I251" i="39"/>
  <c r="H251" i="39"/>
  <c r="G251" i="39"/>
  <c r="F251" i="39"/>
  <c r="E251" i="39"/>
  <c r="D251" i="39"/>
  <c r="C251" i="39"/>
  <c r="J250" i="39"/>
  <c r="I250" i="39"/>
  <c r="H250" i="39"/>
  <c r="G250" i="39"/>
  <c r="F250" i="39"/>
  <c r="E250" i="39"/>
  <c r="D250" i="39"/>
  <c r="C250" i="39"/>
  <c r="J249" i="39"/>
  <c r="I249" i="39"/>
  <c r="H249" i="39"/>
  <c r="G249" i="39"/>
  <c r="F249" i="39"/>
  <c r="E249" i="39"/>
  <c r="D249" i="39"/>
  <c r="C249" i="39"/>
  <c r="J248" i="39"/>
  <c r="I248" i="39"/>
  <c r="H248" i="39"/>
  <c r="G248" i="39"/>
  <c r="F248" i="39"/>
  <c r="E248" i="39"/>
  <c r="D248" i="39"/>
  <c r="C248" i="39"/>
  <c r="J247" i="39"/>
  <c r="I247" i="39"/>
  <c r="H247" i="39"/>
  <c r="G247" i="39"/>
  <c r="F247" i="39"/>
  <c r="E247" i="39"/>
  <c r="D247" i="39"/>
  <c r="C247" i="39"/>
  <c r="J246" i="39"/>
  <c r="I246" i="39"/>
  <c r="H246" i="39"/>
  <c r="G246" i="39"/>
  <c r="F246" i="39"/>
  <c r="E246" i="39"/>
  <c r="D246" i="39"/>
  <c r="C246" i="39"/>
  <c r="J245" i="39"/>
  <c r="I245" i="39"/>
  <c r="H245" i="39"/>
  <c r="G245" i="39"/>
  <c r="F245" i="39"/>
  <c r="E245" i="39"/>
  <c r="D245" i="39"/>
  <c r="C245" i="39"/>
  <c r="J244" i="39"/>
  <c r="I244" i="39"/>
  <c r="H244" i="39"/>
  <c r="G244" i="39"/>
  <c r="F244" i="39"/>
  <c r="E244" i="39"/>
  <c r="D244" i="39"/>
  <c r="C244" i="39"/>
  <c r="J243" i="39"/>
  <c r="I243" i="39"/>
  <c r="H243" i="39"/>
  <c r="G243" i="39"/>
  <c r="F243" i="39"/>
  <c r="E243" i="39"/>
  <c r="D243" i="39"/>
  <c r="C243" i="39"/>
  <c r="J242" i="39"/>
  <c r="I242" i="39"/>
  <c r="H242" i="39"/>
  <c r="G242" i="39"/>
  <c r="F242" i="39"/>
  <c r="E242" i="39"/>
  <c r="D242" i="39"/>
  <c r="C242" i="39"/>
  <c r="J241" i="39"/>
  <c r="I241" i="39"/>
  <c r="H241" i="39"/>
  <c r="G241" i="39"/>
  <c r="F241" i="39"/>
  <c r="E241" i="39"/>
  <c r="D241" i="39"/>
  <c r="C241" i="39"/>
  <c r="J240" i="39"/>
  <c r="I240" i="39"/>
  <c r="H240" i="39"/>
  <c r="G240" i="39"/>
  <c r="F240" i="39"/>
  <c r="E240" i="39"/>
  <c r="D240" i="39"/>
  <c r="C240" i="39"/>
  <c r="J239" i="39"/>
  <c r="I239" i="39"/>
  <c r="H239" i="39"/>
  <c r="G239" i="39"/>
  <c r="F239" i="39"/>
  <c r="E239" i="39"/>
  <c r="D239" i="39"/>
  <c r="C239" i="39"/>
  <c r="J238" i="39"/>
  <c r="I238" i="39"/>
  <c r="H238" i="39"/>
  <c r="G238" i="39"/>
  <c r="F238" i="39"/>
  <c r="E238" i="39"/>
  <c r="D238" i="39"/>
  <c r="C238" i="39"/>
  <c r="J237" i="39"/>
  <c r="I237" i="39"/>
  <c r="H237" i="39"/>
  <c r="G237" i="39"/>
  <c r="F237" i="39"/>
  <c r="E237" i="39"/>
  <c r="D237" i="39"/>
  <c r="C237" i="39"/>
  <c r="J236" i="39"/>
  <c r="I236" i="39"/>
  <c r="H236" i="39"/>
  <c r="G236" i="39"/>
  <c r="F236" i="39"/>
  <c r="E236" i="39"/>
  <c r="D236" i="39"/>
  <c r="C236" i="39"/>
  <c r="J235" i="39"/>
  <c r="I235" i="39"/>
  <c r="H235" i="39"/>
  <c r="G235" i="39"/>
  <c r="F235" i="39"/>
  <c r="E235" i="39"/>
  <c r="D235" i="39"/>
  <c r="C235" i="39"/>
  <c r="J234" i="39"/>
  <c r="I234" i="39"/>
  <c r="H234" i="39"/>
  <c r="G234" i="39"/>
  <c r="F234" i="39"/>
  <c r="E234" i="39"/>
  <c r="D234" i="39"/>
  <c r="C234" i="39"/>
  <c r="J233" i="39"/>
  <c r="I233" i="39"/>
  <c r="H233" i="39"/>
  <c r="G233" i="39"/>
  <c r="F233" i="39"/>
  <c r="E233" i="39"/>
  <c r="D233" i="39"/>
  <c r="C233" i="39"/>
  <c r="J232" i="39"/>
  <c r="I232" i="39"/>
  <c r="H232" i="39"/>
  <c r="G232" i="39"/>
  <c r="F232" i="39"/>
  <c r="E232" i="39"/>
  <c r="D232" i="39"/>
  <c r="C232" i="39"/>
  <c r="J231" i="39"/>
  <c r="I231" i="39"/>
  <c r="H231" i="39"/>
  <c r="G231" i="39"/>
  <c r="F231" i="39"/>
  <c r="E231" i="39"/>
  <c r="D231" i="39"/>
  <c r="C231" i="39"/>
  <c r="J230" i="39"/>
  <c r="I230" i="39"/>
  <c r="H230" i="39"/>
  <c r="G230" i="39"/>
  <c r="F230" i="39"/>
  <c r="E230" i="39"/>
  <c r="D230" i="39"/>
  <c r="C230" i="39"/>
  <c r="J229" i="39"/>
  <c r="I229" i="39"/>
  <c r="H229" i="39"/>
  <c r="G229" i="39"/>
  <c r="F229" i="39"/>
  <c r="E229" i="39"/>
  <c r="D229" i="39"/>
  <c r="C229" i="39"/>
  <c r="J228" i="39"/>
  <c r="I228" i="39"/>
  <c r="H228" i="39"/>
  <c r="G228" i="39"/>
  <c r="F228" i="39"/>
  <c r="E228" i="39"/>
  <c r="D228" i="39"/>
  <c r="C228" i="39"/>
  <c r="J227" i="39"/>
  <c r="I227" i="39"/>
  <c r="H227" i="39"/>
  <c r="G227" i="39"/>
  <c r="F227" i="39"/>
  <c r="E227" i="39"/>
  <c r="D227" i="39"/>
  <c r="C227" i="39"/>
  <c r="J226" i="39"/>
  <c r="I226" i="39"/>
  <c r="H226" i="39"/>
  <c r="G226" i="39"/>
  <c r="F226" i="39"/>
  <c r="E226" i="39"/>
  <c r="D226" i="39"/>
  <c r="C226" i="39"/>
  <c r="J225" i="39"/>
  <c r="I225" i="39"/>
  <c r="H225" i="39"/>
  <c r="G225" i="39"/>
  <c r="F225" i="39"/>
  <c r="E225" i="39"/>
  <c r="D225" i="39"/>
  <c r="C225" i="39"/>
  <c r="J224" i="39"/>
  <c r="I224" i="39"/>
  <c r="H224" i="39"/>
  <c r="G224" i="39"/>
  <c r="F224" i="39"/>
  <c r="E224" i="39"/>
  <c r="D224" i="39"/>
  <c r="C224" i="39"/>
  <c r="J223" i="39"/>
  <c r="I223" i="39"/>
  <c r="H223" i="39"/>
  <c r="G223" i="39"/>
  <c r="F223" i="39"/>
  <c r="E223" i="39"/>
  <c r="D223" i="39"/>
  <c r="C223" i="39"/>
  <c r="J222" i="39"/>
  <c r="I222" i="39"/>
  <c r="H222" i="39"/>
  <c r="G222" i="39"/>
  <c r="F222" i="39"/>
  <c r="E222" i="39"/>
  <c r="D222" i="39"/>
  <c r="C222" i="39"/>
  <c r="J221" i="39"/>
  <c r="I221" i="39"/>
  <c r="H221" i="39"/>
  <c r="G221" i="39"/>
  <c r="F221" i="39"/>
  <c r="E221" i="39"/>
  <c r="D221" i="39"/>
  <c r="C221" i="39"/>
  <c r="J220" i="39"/>
  <c r="I220" i="39"/>
  <c r="H220" i="39"/>
  <c r="G220" i="39"/>
  <c r="F220" i="39"/>
  <c r="E220" i="39"/>
  <c r="D220" i="39"/>
  <c r="C220" i="39"/>
  <c r="J219" i="39"/>
  <c r="I219" i="39"/>
  <c r="H219" i="39"/>
  <c r="G219" i="39"/>
  <c r="F219" i="39"/>
  <c r="E219" i="39"/>
  <c r="D219" i="39"/>
  <c r="C219" i="39"/>
  <c r="J218" i="39"/>
  <c r="I218" i="39"/>
  <c r="H218" i="39"/>
  <c r="G218" i="39"/>
  <c r="F218" i="39"/>
  <c r="E218" i="39"/>
  <c r="D218" i="39"/>
  <c r="C218" i="39"/>
  <c r="J217" i="39"/>
  <c r="I217" i="39"/>
  <c r="H217" i="39"/>
  <c r="G217" i="39"/>
  <c r="F217" i="39"/>
  <c r="E217" i="39"/>
  <c r="D217" i="39"/>
  <c r="C217" i="39"/>
  <c r="J216" i="39"/>
  <c r="I216" i="39"/>
  <c r="H216" i="39"/>
  <c r="G216" i="39"/>
  <c r="F216" i="39"/>
  <c r="E216" i="39"/>
  <c r="D216" i="39"/>
  <c r="C216" i="39"/>
  <c r="J215" i="39"/>
  <c r="I215" i="39"/>
  <c r="H215" i="39"/>
  <c r="G215" i="39"/>
  <c r="F215" i="39"/>
  <c r="E215" i="39"/>
  <c r="D215" i="39"/>
  <c r="C215" i="39"/>
  <c r="J214" i="39"/>
  <c r="I214" i="39"/>
  <c r="H214" i="39"/>
  <c r="G214" i="39"/>
  <c r="F214" i="39"/>
  <c r="E214" i="39"/>
  <c r="D214" i="39"/>
  <c r="C214" i="39"/>
  <c r="J213" i="39"/>
  <c r="I213" i="39"/>
  <c r="H213" i="39"/>
  <c r="G213" i="39"/>
  <c r="F213" i="39"/>
  <c r="E213" i="39"/>
  <c r="D213" i="39"/>
  <c r="C213" i="39"/>
  <c r="J212" i="39"/>
  <c r="I212" i="39"/>
  <c r="H212" i="39"/>
  <c r="G212" i="39"/>
  <c r="F212" i="39"/>
  <c r="E212" i="39"/>
  <c r="D212" i="39"/>
  <c r="C212" i="39"/>
  <c r="J211" i="39"/>
  <c r="I211" i="39"/>
  <c r="H211" i="39"/>
  <c r="G211" i="39"/>
  <c r="F211" i="39"/>
  <c r="E211" i="39"/>
  <c r="D211" i="39"/>
  <c r="C211" i="39"/>
  <c r="J210" i="39"/>
  <c r="I210" i="39"/>
  <c r="H210" i="39"/>
  <c r="G210" i="39"/>
  <c r="F210" i="39"/>
  <c r="E210" i="39"/>
  <c r="D210" i="39"/>
  <c r="C210" i="39"/>
  <c r="J209" i="39"/>
  <c r="I209" i="39"/>
  <c r="H209" i="39"/>
  <c r="G209" i="39"/>
  <c r="F209" i="39"/>
  <c r="E209" i="39"/>
  <c r="D209" i="39"/>
  <c r="C209" i="39"/>
  <c r="J208" i="39"/>
  <c r="I208" i="39"/>
  <c r="H208" i="39"/>
  <c r="G208" i="39"/>
  <c r="F208" i="39"/>
  <c r="E208" i="39"/>
  <c r="D208" i="39"/>
  <c r="C208" i="39"/>
  <c r="J207" i="39"/>
  <c r="I207" i="39"/>
  <c r="H207" i="39"/>
  <c r="G207" i="39"/>
  <c r="F207" i="39"/>
  <c r="E207" i="39"/>
  <c r="D207" i="39"/>
  <c r="C207" i="39"/>
  <c r="J206" i="39"/>
  <c r="I206" i="39"/>
  <c r="H206" i="39"/>
  <c r="G206" i="39"/>
  <c r="F206" i="39"/>
  <c r="E206" i="39"/>
  <c r="D206" i="39"/>
  <c r="C206" i="39"/>
  <c r="J205" i="39"/>
  <c r="I205" i="39"/>
  <c r="H205" i="39"/>
  <c r="G205" i="39"/>
  <c r="F205" i="39"/>
  <c r="E205" i="39"/>
  <c r="D205" i="39"/>
  <c r="C205" i="39"/>
  <c r="J204" i="39"/>
  <c r="I204" i="39"/>
  <c r="H204" i="39"/>
  <c r="G204" i="39"/>
  <c r="F204" i="39"/>
  <c r="E204" i="39"/>
  <c r="D204" i="39"/>
  <c r="C204" i="39"/>
  <c r="J203" i="39"/>
  <c r="I203" i="39"/>
  <c r="H203" i="39"/>
  <c r="G203" i="39"/>
  <c r="F203" i="39"/>
  <c r="E203" i="39"/>
  <c r="D203" i="39"/>
  <c r="C203" i="39"/>
  <c r="J202" i="39"/>
  <c r="I202" i="39"/>
  <c r="H202" i="39"/>
  <c r="G202" i="39"/>
  <c r="F202" i="39"/>
  <c r="E202" i="39"/>
  <c r="D202" i="39"/>
  <c r="C202" i="39"/>
  <c r="J201" i="39"/>
  <c r="I201" i="39"/>
  <c r="H201" i="39"/>
  <c r="G201" i="39"/>
  <c r="F201" i="39"/>
  <c r="E201" i="39"/>
  <c r="D201" i="39"/>
  <c r="C201" i="39"/>
  <c r="J200" i="39"/>
  <c r="I200" i="39"/>
  <c r="H200" i="39"/>
  <c r="G200" i="39"/>
  <c r="F200" i="39"/>
  <c r="E200" i="39"/>
  <c r="D200" i="39"/>
  <c r="C200" i="39"/>
  <c r="J199" i="39"/>
  <c r="I199" i="39"/>
  <c r="H199" i="39"/>
  <c r="G199" i="39"/>
  <c r="F199" i="39"/>
  <c r="E199" i="39"/>
  <c r="D199" i="39"/>
  <c r="C199" i="39"/>
  <c r="J198" i="39"/>
  <c r="I198" i="39"/>
  <c r="H198" i="39"/>
  <c r="G198" i="39"/>
  <c r="F198" i="39"/>
  <c r="E198" i="39"/>
  <c r="D198" i="39"/>
  <c r="C198" i="39"/>
  <c r="J197" i="39"/>
  <c r="I197" i="39"/>
  <c r="H197" i="39"/>
  <c r="G197" i="39"/>
  <c r="F197" i="39"/>
  <c r="E197" i="39"/>
  <c r="D197" i="39"/>
  <c r="C197" i="39"/>
  <c r="J196" i="39"/>
  <c r="I196" i="39"/>
  <c r="H196" i="39"/>
  <c r="G196" i="39"/>
  <c r="F196" i="39"/>
  <c r="E196" i="39"/>
  <c r="D196" i="39"/>
  <c r="C196" i="39"/>
  <c r="J195" i="39"/>
  <c r="I195" i="39"/>
  <c r="H195" i="39"/>
  <c r="G195" i="39"/>
  <c r="F195" i="39"/>
  <c r="E195" i="39"/>
  <c r="D195" i="39"/>
  <c r="C195" i="39"/>
  <c r="J194" i="39"/>
  <c r="I194" i="39"/>
  <c r="H194" i="39"/>
  <c r="G194" i="39"/>
  <c r="F194" i="39"/>
  <c r="E194" i="39"/>
  <c r="D194" i="39"/>
  <c r="C194" i="39"/>
  <c r="J193" i="39"/>
  <c r="I193" i="39"/>
  <c r="H193" i="39"/>
  <c r="G193" i="39"/>
  <c r="F193" i="39"/>
  <c r="E193" i="39"/>
  <c r="D193" i="39"/>
  <c r="C193" i="39"/>
  <c r="J192" i="39"/>
  <c r="I192" i="39"/>
  <c r="H192" i="39"/>
  <c r="G192" i="39"/>
  <c r="F192" i="39"/>
  <c r="E192" i="39"/>
  <c r="D192" i="39"/>
  <c r="C192" i="39"/>
  <c r="J191" i="39"/>
  <c r="I191" i="39"/>
  <c r="H191" i="39"/>
  <c r="G191" i="39"/>
  <c r="F191" i="39"/>
  <c r="E191" i="39"/>
  <c r="D191" i="39"/>
  <c r="C191" i="39"/>
  <c r="J190" i="39"/>
  <c r="I190" i="39"/>
  <c r="H190" i="39"/>
  <c r="G190" i="39"/>
  <c r="F190" i="39"/>
  <c r="E190" i="39"/>
  <c r="D190" i="39"/>
  <c r="C190" i="39"/>
  <c r="J189" i="39"/>
  <c r="I189" i="39"/>
  <c r="H189" i="39"/>
  <c r="G189" i="39"/>
  <c r="F189" i="39"/>
  <c r="E189" i="39"/>
  <c r="D189" i="39"/>
  <c r="C189" i="39"/>
  <c r="J188" i="39"/>
  <c r="I188" i="39"/>
  <c r="H188" i="39"/>
  <c r="G188" i="39"/>
  <c r="F188" i="39"/>
  <c r="E188" i="39"/>
  <c r="D188" i="39"/>
  <c r="C188" i="39"/>
  <c r="J187" i="39"/>
  <c r="I187" i="39"/>
  <c r="H187" i="39"/>
  <c r="G187" i="39"/>
  <c r="F187" i="39"/>
  <c r="E187" i="39"/>
  <c r="D187" i="39"/>
  <c r="C187" i="39"/>
  <c r="J186" i="39"/>
  <c r="I186" i="39"/>
  <c r="H186" i="39"/>
  <c r="G186" i="39"/>
  <c r="F186" i="39"/>
  <c r="E186" i="39"/>
  <c r="D186" i="39"/>
  <c r="C186" i="39"/>
  <c r="J185" i="39"/>
  <c r="I185" i="39"/>
  <c r="H185" i="39"/>
  <c r="G185" i="39"/>
  <c r="F185" i="39"/>
  <c r="E185" i="39"/>
  <c r="D185" i="39"/>
  <c r="C185" i="39"/>
  <c r="J184" i="39"/>
  <c r="I184" i="39"/>
  <c r="H184" i="39"/>
  <c r="G184" i="39"/>
  <c r="F184" i="39"/>
  <c r="E184" i="39"/>
  <c r="D184" i="39"/>
  <c r="C184" i="39"/>
  <c r="J183" i="39"/>
  <c r="I183" i="39"/>
  <c r="H183" i="39"/>
  <c r="G183" i="39"/>
  <c r="F183" i="39"/>
  <c r="E183" i="39"/>
  <c r="D183" i="39"/>
  <c r="C183" i="39"/>
  <c r="J182" i="39"/>
  <c r="I182" i="39"/>
  <c r="H182" i="39"/>
  <c r="G182" i="39"/>
  <c r="F182" i="39"/>
  <c r="E182" i="39"/>
  <c r="D182" i="39"/>
  <c r="C182" i="39"/>
  <c r="J181" i="39"/>
  <c r="I181" i="39"/>
  <c r="H181" i="39"/>
  <c r="G181" i="39"/>
  <c r="F181" i="39"/>
  <c r="E181" i="39"/>
  <c r="D181" i="39"/>
  <c r="C181" i="39"/>
  <c r="J180" i="39"/>
  <c r="I180" i="39"/>
  <c r="H180" i="39"/>
  <c r="G180" i="39"/>
  <c r="F180" i="39"/>
  <c r="E180" i="39"/>
  <c r="D180" i="39"/>
  <c r="C180" i="39"/>
  <c r="J179" i="39"/>
  <c r="I179" i="39"/>
  <c r="H179" i="39"/>
  <c r="G179" i="39"/>
  <c r="F179" i="39"/>
  <c r="E179" i="39"/>
  <c r="D179" i="39"/>
  <c r="C179" i="39"/>
  <c r="J178" i="39"/>
  <c r="I178" i="39"/>
  <c r="H178" i="39"/>
  <c r="G178" i="39"/>
  <c r="F178" i="39"/>
  <c r="E178" i="39"/>
  <c r="D178" i="39"/>
  <c r="C178" i="39"/>
  <c r="J177" i="39"/>
  <c r="I177" i="39"/>
  <c r="H177" i="39"/>
  <c r="G177" i="39"/>
  <c r="F177" i="39"/>
  <c r="E177" i="39"/>
  <c r="D177" i="39"/>
  <c r="C177" i="39"/>
  <c r="J176" i="39"/>
  <c r="I176" i="39"/>
  <c r="H176" i="39"/>
  <c r="G176" i="39"/>
  <c r="F176" i="39"/>
  <c r="E176" i="39"/>
  <c r="D176" i="39"/>
  <c r="C176" i="39"/>
  <c r="J175" i="39"/>
  <c r="I175" i="39"/>
  <c r="H175" i="39"/>
  <c r="G175" i="39"/>
  <c r="F175" i="39"/>
  <c r="E175" i="39"/>
  <c r="D175" i="39"/>
  <c r="C175" i="39"/>
  <c r="J174" i="39"/>
  <c r="I174" i="39"/>
  <c r="H174" i="39"/>
  <c r="G174" i="39"/>
  <c r="F174" i="39"/>
  <c r="E174" i="39"/>
  <c r="D174" i="39"/>
  <c r="C174" i="39"/>
  <c r="J173" i="39"/>
  <c r="I173" i="39"/>
  <c r="H173" i="39"/>
  <c r="G173" i="39"/>
  <c r="F173" i="39"/>
  <c r="E173" i="39"/>
  <c r="D173" i="39"/>
  <c r="C173" i="39"/>
  <c r="J172" i="39"/>
  <c r="I172" i="39"/>
  <c r="H172" i="39"/>
  <c r="G172" i="39"/>
  <c r="F172" i="39"/>
  <c r="E172" i="39"/>
  <c r="D172" i="39"/>
  <c r="C172" i="39"/>
  <c r="J171" i="39"/>
  <c r="I171" i="39"/>
  <c r="H171" i="39"/>
  <c r="G171" i="39"/>
  <c r="F171" i="39"/>
  <c r="E171" i="39"/>
  <c r="D171" i="39"/>
  <c r="C171" i="39"/>
  <c r="J170" i="39"/>
  <c r="I170" i="39"/>
  <c r="H170" i="39"/>
  <c r="G170" i="39"/>
  <c r="F170" i="39"/>
  <c r="E170" i="39"/>
  <c r="D170" i="39"/>
  <c r="C170" i="39"/>
  <c r="J169" i="39"/>
  <c r="I169" i="39"/>
  <c r="H169" i="39"/>
  <c r="G169" i="39"/>
  <c r="F169" i="39"/>
  <c r="E169" i="39"/>
  <c r="D169" i="39"/>
  <c r="C169" i="39"/>
  <c r="J168" i="39"/>
  <c r="I168" i="39"/>
  <c r="H168" i="39"/>
  <c r="G168" i="39"/>
  <c r="F168" i="39"/>
  <c r="E168" i="39"/>
  <c r="D168" i="39"/>
  <c r="C168" i="39"/>
  <c r="J167" i="39"/>
  <c r="I167" i="39"/>
  <c r="H167" i="39"/>
  <c r="G167" i="39"/>
  <c r="F167" i="39"/>
  <c r="E167" i="39"/>
  <c r="D167" i="39"/>
  <c r="C167" i="39"/>
  <c r="J166" i="39"/>
  <c r="I166" i="39"/>
  <c r="H166" i="39"/>
  <c r="G166" i="39"/>
  <c r="F166" i="39"/>
  <c r="E166" i="39"/>
  <c r="D166" i="39"/>
  <c r="C166" i="39"/>
  <c r="J165" i="39"/>
  <c r="I165" i="39"/>
  <c r="H165" i="39"/>
  <c r="G165" i="39"/>
  <c r="F165" i="39"/>
  <c r="E165" i="39"/>
  <c r="D165" i="39"/>
  <c r="C165" i="39"/>
  <c r="J164" i="39"/>
  <c r="I164" i="39"/>
  <c r="H164" i="39"/>
  <c r="G164" i="39"/>
  <c r="F164" i="39"/>
  <c r="E164" i="39"/>
  <c r="D164" i="39"/>
  <c r="C164" i="39"/>
  <c r="J163" i="39"/>
  <c r="I163" i="39"/>
  <c r="H163" i="39"/>
  <c r="G163" i="39"/>
  <c r="F163" i="39"/>
  <c r="E163" i="39"/>
  <c r="D163" i="39"/>
  <c r="C163" i="39"/>
  <c r="J162" i="39"/>
  <c r="I162" i="39"/>
  <c r="H162" i="39"/>
  <c r="G162" i="39"/>
  <c r="F162" i="39"/>
  <c r="E162" i="39"/>
  <c r="D162" i="39"/>
  <c r="C162" i="39"/>
  <c r="J161" i="39"/>
  <c r="I161" i="39"/>
  <c r="H161" i="39"/>
  <c r="G161" i="39"/>
  <c r="F161" i="39"/>
  <c r="E161" i="39"/>
  <c r="D161" i="39"/>
  <c r="C161" i="39"/>
  <c r="J160" i="39"/>
  <c r="I160" i="39"/>
  <c r="H160" i="39"/>
  <c r="G160" i="39"/>
  <c r="F160" i="39"/>
  <c r="E160" i="39"/>
  <c r="D160" i="39"/>
  <c r="C160" i="39"/>
  <c r="J159" i="39"/>
  <c r="I159" i="39"/>
  <c r="H159" i="39"/>
  <c r="G159" i="39"/>
  <c r="F159" i="39"/>
  <c r="E159" i="39"/>
  <c r="D159" i="39"/>
  <c r="C159" i="39"/>
  <c r="J158" i="39"/>
  <c r="I158" i="39"/>
  <c r="H158" i="39"/>
  <c r="G158" i="39"/>
  <c r="F158" i="39"/>
  <c r="E158" i="39"/>
  <c r="D158" i="39"/>
  <c r="C158" i="39"/>
  <c r="J157" i="39"/>
  <c r="I157" i="39"/>
  <c r="H157" i="39"/>
  <c r="G157" i="39"/>
  <c r="F157" i="39"/>
  <c r="E157" i="39"/>
  <c r="D157" i="39"/>
  <c r="C157" i="39"/>
  <c r="J156" i="39"/>
  <c r="I156" i="39"/>
  <c r="H156" i="39"/>
  <c r="G156" i="39"/>
  <c r="F156" i="39"/>
  <c r="E156" i="39"/>
  <c r="D156" i="39"/>
  <c r="C156" i="39"/>
  <c r="J155" i="39"/>
  <c r="I155" i="39"/>
  <c r="H155" i="39"/>
  <c r="G155" i="39"/>
  <c r="F155" i="39"/>
  <c r="E155" i="39"/>
  <c r="D155" i="39"/>
  <c r="C155" i="39"/>
  <c r="J154" i="39"/>
  <c r="I154" i="39"/>
  <c r="H154" i="39"/>
  <c r="G154" i="39"/>
  <c r="F154" i="39"/>
  <c r="E154" i="39"/>
  <c r="D154" i="39"/>
  <c r="C154" i="39"/>
  <c r="J153" i="39"/>
  <c r="I153" i="39"/>
  <c r="H153" i="39"/>
  <c r="G153" i="39"/>
  <c r="F153" i="39"/>
  <c r="E153" i="39"/>
  <c r="D153" i="39"/>
  <c r="C153" i="39"/>
  <c r="J152" i="39"/>
  <c r="I152" i="39"/>
  <c r="H152" i="39"/>
  <c r="G152" i="39"/>
  <c r="F152" i="39"/>
  <c r="E152" i="39"/>
  <c r="D152" i="39"/>
  <c r="C152" i="39"/>
  <c r="J151" i="39"/>
  <c r="I151" i="39"/>
  <c r="H151" i="39"/>
  <c r="G151" i="39"/>
  <c r="F151" i="39"/>
  <c r="E151" i="39"/>
  <c r="D151" i="39"/>
  <c r="C151" i="39"/>
  <c r="J150" i="39"/>
  <c r="I150" i="39"/>
  <c r="H150" i="39"/>
  <c r="G150" i="39"/>
  <c r="F150" i="39"/>
  <c r="E150" i="39"/>
  <c r="D150" i="39"/>
  <c r="C150" i="39"/>
  <c r="J149" i="39"/>
  <c r="I149" i="39"/>
  <c r="H149" i="39"/>
  <c r="G149" i="39"/>
  <c r="F149" i="39"/>
  <c r="E149" i="39"/>
  <c r="D149" i="39"/>
  <c r="C149" i="39"/>
  <c r="J148" i="39"/>
  <c r="I148" i="39"/>
  <c r="H148" i="39"/>
  <c r="G148" i="39"/>
  <c r="F148" i="39"/>
  <c r="E148" i="39"/>
  <c r="D148" i="39"/>
  <c r="C148" i="39"/>
  <c r="J147" i="39"/>
  <c r="I147" i="39"/>
  <c r="H147" i="39"/>
  <c r="G147" i="39"/>
  <c r="F147" i="39"/>
  <c r="E147" i="39"/>
  <c r="D147" i="39"/>
  <c r="C147" i="39"/>
  <c r="J146" i="39"/>
  <c r="I146" i="39"/>
  <c r="H146" i="39"/>
  <c r="G146" i="39"/>
  <c r="F146" i="39"/>
  <c r="E146" i="39"/>
  <c r="D146" i="39"/>
  <c r="C146" i="39"/>
  <c r="J145" i="39"/>
  <c r="I145" i="39"/>
  <c r="H145" i="39"/>
  <c r="G145" i="39"/>
  <c r="F145" i="39"/>
  <c r="E145" i="39"/>
  <c r="D145" i="39"/>
  <c r="C145" i="39"/>
  <c r="J144" i="39"/>
  <c r="I144" i="39"/>
  <c r="H144" i="39"/>
  <c r="G144" i="39"/>
  <c r="F144" i="39"/>
  <c r="E144" i="39"/>
  <c r="D144" i="39"/>
  <c r="C144" i="39"/>
  <c r="J143" i="39"/>
  <c r="I143" i="39"/>
  <c r="H143" i="39"/>
  <c r="G143" i="39"/>
  <c r="F143" i="39"/>
  <c r="E143" i="39"/>
  <c r="D143" i="39"/>
  <c r="C143" i="39"/>
  <c r="J142" i="39"/>
  <c r="I142" i="39"/>
  <c r="H142" i="39"/>
  <c r="G142" i="39"/>
  <c r="F142" i="39"/>
  <c r="E142" i="39"/>
  <c r="D142" i="39"/>
  <c r="C142" i="39"/>
  <c r="J141" i="39"/>
  <c r="I141" i="39"/>
  <c r="H141" i="39"/>
  <c r="G141" i="39"/>
  <c r="F141" i="39"/>
  <c r="E141" i="39"/>
  <c r="D141" i="39"/>
  <c r="C141" i="39"/>
  <c r="J140" i="39"/>
  <c r="I140" i="39"/>
  <c r="H140" i="39"/>
  <c r="G140" i="39"/>
  <c r="F140" i="39"/>
  <c r="E140" i="39"/>
  <c r="D140" i="39"/>
  <c r="C140" i="39"/>
  <c r="J139" i="39"/>
  <c r="I139" i="39"/>
  <c r="H139" i="39"/>
  <c r="G139" i="39"/>
  <c r="F139" i="39"/>
  <c r="E139" i="39"/>
  <c r="D139" i="39"/>
  <c r="C139" i="39"/>
  <c r="J138" i="39"/>
  <c r="I138" i="39"/>
  <c r="H138" i="39"/>
  <c r="G138" i="39"/>
  <c r="F138" i="39"/>
  <c r="E138" i="39"/>
  <c r="D138" i="39"/>
  <c r="C138" i="39"/>
  <c r="J137" i="39"/>
  <c r="I137" i="39"/>
  <c r="H137" i="39"/>
  <c r="G137" i="39"/>
  <c r="F137" i="39"/>
  <c r="E137" i="39"/>
  <c r="D137" i="39"/>
  <c r="C137" i="39"/>
  <c r="J136" i="39"/>
  <c r="I136" i="39"/>
  <c r="H136" i="39"/>
  <c r="G136" i="39"/>
  <c r="F136" i="39"/>
  <c r="E136" i="39"/>
  <c r="D136" i="39"/>
  <c r="C136" i="39"/>
  <c r="J135" i="39"/>
  <c r="I135" i="39"/>
  <c r="H135" i="39"/>
  <c r="G135" i="39"/>
  <c r="F135" i="39"/>
  <c r="E135" i="39"/>
  <c r="D135" i="39"/>
  <c r="C135" i="39"/>
  <c r="J134" i="39"/>
  <c r="I134" i="39"/>
  <c r="H134" i="39"/>
  <c r="G134" i="39"/>
  <c r="F134" i="39"/>
  <c r="E134" i="39"/>
  <c r="D134" i="39"/>
  <c r="C134" i="39"/>
  <c r="J133" i="39"/>
  <c r="I133" i="39"/>
  <c r="H133" i="39"/>
  <c r="G133" i="39"/>
  <c r="F133" i="39"/>
  <c r="E133" i="39"/>
  <c r="D133" i="39"/>
  <c r="C133" i="39"/>
  <c r="J132" i="39"/>
  <c r="I132" i="39"/>
  <c r="H132" i="39"/>
  <c r="G132" i="39"/>
  <c r="F132" i="39"/>
  <c r="E132" i="39"/>
  <c r="D132" i="39"/>
  <c r="C132" i="39"/>
  <c r="J131" i="39"/>
  <c r="I131" i="39"/>
  <c r="H131" i="39"/>
  <c r="G131" i="39"/>
  <c r="F131" i="39"/>
  <c r="E131" i="39"/>
  <c r="D131" i="39"/>
  <c r="C131" i="39"/>
  <c r="J130" i="39"/>
  <c r="I130" i="39"/>
  <c r="H130" i="39"/>
  <c r="G130" i="39"/>
  <c r="F130" i="39"/>
  <c r="E130" i="39"/>
  <c r="D130" i="39"/>
  <c r="C130" i="39"/>
  <c r="J129" i="39"/>
  <c r="I129" i="39"/>
  <c r="H129" i="39"/>
  <c r="G129" i="39"/>
  <c r="F129" i="39"/>
  <c r="E129" i="39"/>
  <c r="D129" i="39"/>
  <c r="C129" i="39"/>
  <c r="J128" i="39"/>
  <c r="I128" i="39"/>
  <c r="H128" i="39"/>
  <c r="G128" i="39"/>
  <c r="F128" i="39"/>
  <c r="E128" i="39"/>
  <c r="D128" i="39"/>
  <c r="C128" i="39"/>
  <c r="J127" i="39"/>
  <c r="I127" i="39"/>
  <c r="H127" i="39"/>
  <c r="G127" i="39"/>
  <c r="F127" i="39"/>
  <c r="E127" i="39"/>
  <c r="D127" i="39"/>
  <c r="C127" i="39"/>
  <c r="J126" i="39"/>
  <c r="I126" i="39"/>
  <c r="H126" i="39"/>
  <c r="G126" i="39"/>
  <c r="F126" i="39"/>
  <c r="E126" i="39"/>
  <c r="D126" i="39"/>
  <c r="C126" i="39"/>
  <c r="J125" i="39"/>
  <c r="I125" i="39"/>
  <c r="H125" i="39"/>
  <c r="G125" i="39"/>
  <c r="F125" i="39"/>
  <c r="E125" i="39"/>
  <c r="D125" i="39"/>
  <c r="C125" i="39"/>
  <c r="J124" i="39"/>
  <c r="I124" i="39"/>
  <c r="H124" i="39"/>
  <c r="G124" i="39"/>
  <c r="F124" i="39"/>
  <c r="E124" i="39"/>
  <c r="D124" i="39"/>
  <c r="C124" i="39"/>
  <c r="J123" i="39"/>
  <c r="I123" i="39"/>
  <c r="H123" i="39"/>
  <c r="G123" i="39"/>
  <c r="F123" i="39"/>
  <c r="E123" i="39"/>
  <c r="D123" i="39"/>
  <c r="C123" i="39"/>
  <c r="J122" i="39"/>
  <c r="I122" i="39"/>
  <c r="H122" i="39"/>
  <c r="G122" i="39"/>
  <c r="F122" i="39"/>
  <c r="E122" i="39"/>
  <c r="D122" i="39"/>
  <c r="C122" i="39"/>
  <c r="J121" i="39"/>
  <c r="I121" i="39"/>
  <c r="H121" i="39"/>
  <c r="G121" i="39"/>
  <c r="F121" i="39"/>
  <c r="E121" i="39"/>
  <c r="D121" i="39"/>
  <c r="C121" i="39"/>
  <c r="J120" i="39"/>
  <c r="I120" i="39"/>
  <c r="H120" i="39"/>
  <c r="G120" i="39"/>
  <c r="F120" i="39"/>
  <c r="E120" i="39"/>
  <c r="D120" i="39"/>
  <c r="C120" i="39"/>
  <c r="J119" i="39"/>
  <c r="I119" i="39"/>
  <c r="H119" i="39"/>
  <c r="G119" i="39"/>
  <c r="F119" i="39"/>
  <c r="E119" i="39"/>
  <c r="D119" i="39"/>
  <c r="C119" i="39"/>
  <c r="J118" i="39"/>
  <c r="I118" i="39"/>
  <c r="H118" i="39"/>
  <c r="G118" i="39"/>
  <c r="F118" i="39"/>
  <c r="E118" i="39"/>
  <c r="D118" i="39"/>
  <c r="C118" i="39"/>
  <c r="J117" i="39"/>
  <c r="I117" i="39"/>
  <c r="H117" i="39"/>
  <c r="G117" i="39"/>
  <c r="F117" i="39"/>
  <c r="E117" i="39"/>
  <c r="D117" i="39"/>
  <c r="C117" i="39"/>
  <c r="J116" i="39"/>
  <c r="I116" i="39"/>
  <c r="H116" i="39"/>
  <c r="G116" i="39"/>
  <c r="F116" i="39"/>
  <c r="E116" i="39"/>
  <c r="D116" i="39"/>
  <c r="C116" i="39"/>
  <c r="J115" i="39"/>
  <c r="I115" i="39"/>
  <c r="H115" i="39"/>
  <c r="G115" i="39"/>
  <c r="F115" i="39"/>
  <c r="E115" i="39"/>
  <c r="D115" i="39"/>
  <c r="C115" i="39"/>
  <c r="J114" i="39"/>
  <c r="I114" i="39"/>
  <c r="H114" i="39"/>
  <c r="G114" i="39"/>
  <c r="F114" i="39"/>
  <c r="E114" i="39"/>
  <c r="D114" i="39"/>
  <c r="C114" i="39"/>
  <c r="J113" i="39"/>
  <c r="I113" i="39"/>
  <c r="H113" i="39"/>
  <c r="G113" i="39"/>
  <c r="F113" i="39"/>
  <c r="E113" i="39"/>
  <c r="D113" i="39"/>
  <c r="C113" i="39"/>
  <c r="J112" i="39"/>
  <c r="I112" i="39"/>
  <c r="H112" i="39"/>
  <c r="G112" i="39"/>
  <c r="F112" i="39"/>
  <c r="E112" i="39"/>
  <c r="D112" i="39"/>
  <c r="C112" i="39"/>
  <c r="J111" i="39"/>
  <c r="I111" i="39"/>
  <c r="H111" i="39"/>
  <c r="G111" i="39"/>
  <c r="F111" i="39"/>
  <c r="E111" i="39"/>
  <c r="D111" i="39"/>
  <c r="C111" i="39"/>
  <c r="J110" i="39"/>
  <c r="I110" i="39"/>
  <c r="H110" i="39"/>
  <c r="G110" i="39"/>
  <c r="F110" i="39"/>
  <c r="E110" i="39"/>
  <c r="D110" i="39"/>
  <c r="C110" i="39"/>
  <c r="J109" i="39"/>
  <c r="I109" i="39"/>
  <c r="H109" i="39"/>
  <c r="G109" i="39"/>
  <c r="F109" i="39"/>
  <c r="E109" i="39"/>
  <c r="D109" i="39"/>
  <c r="C109" i="39"/>
  <c r="J108" i="39"/>
  <c r="I108" i="39"/>
  <c r="H108" i="39"/>
  <c r="G108" i="39"/>
  <c r="F108" i="39"/>
  <c r="E108" i="39"/>
  <c r="D108" i="39"/>
  <c r="C108" i="39"/>
  <c r="J107" i="39"/>
  <c r="I107" i="39"/>
  <c r="H107" i="39"/>
  <c r="G107" i="39"/>
  <c r="F107" i="39"/>
  <c r="E107" i="39"/>
  <c r="D107" i="39"/>
  <c r="C107" i="39"/>
  <c r="J106" i="39"/>
  <c r="I106" i="39"/>
  <c r="H106" i="39"/>
  <c r="G106" i="39"/>
  <c r="F106" i="39"/>
  <c r="E106" i="39"/>
  <c r="D106" i="39"/>
  <c r="C106" i="39"/>
  <c r="J105" i="39"/>
  <c r="I105" i="39"/>
  <c r="H105" i="39"/>
  <c r="G105" i="39"/>
  <c r="F105" i="39"/>
  <c r="E105" i="39"/>
  <c r="D105" i="39"/>
  <c r="C105" i="39"/>
  <c r="J104" i="39"/>
  <c r="I104" i="39"/>
  <c r="H104" i="39"/>
  <c r="G104" i="39"/>
  <c r="F104" i="39"/>
  <c r="E104" i="39"/>
  <c r="D104" i="39"/>
  <c r="C104" i="39"/>
  <c r="J103" i="39"/>
  <c r="I103" i="39"/>
  <c r="H103" i="39"/>
  <c r="G103" i="39"/>
  <c r="F103" i="39"/>
  <c r="E103" i="39"/>
  <c r="D103" i="39"/>
  <c r="C103" i="39"/>
  <c r="J102" i="39"/>
  <c r="I102" i="39"/>
  <c r="H102" i="39"/>
  <c r="G102" i="39"/>
  <c r="F102" i="39"/>
  <c r="E102" i="39"/>
  <c r="D102" i="39"/>
  <c r="C102" i="39"/>
  <c r="J101" i="39"/>
  <c r="I101" i="39"/>
  <c r="H101" i="39"/>
  <c r="G101" i="39"/>
  <c r="F101" i="39"/>
  <c r="E101" i="39"/>
  <c r="D101" i="39"/>
  <c r="C101" i="39"/>
  <c r="J100" i="39"/>
  <c r="I100" i="39"/>
  <c r="H100" i="39"/>
  <c r="G100" i="39"/>
  <c r="F100" i="39"/>
  <c r="E100" i="39"/>
  <c r="D100" i="39"/>
  <c r="C100" i="39"/>
  <c r="J99" i="39"/>
  <c r="I99" i="39"/>
  <c r="H99" i="39"/>
  <c r="G99" i="39"/>
  <c r="F99" i="39"/>
  <c r="E99" i="39"/>
  <c r="D99" i="39"/>
  <c r="C99" i="39"/>
  <c r="J98" i="39"/>
  <c r="I98" i="39"/>
  <c r="H98" i="39"/>
  <c r="G98" i="39"/>
  <c r="F98" i="39"/>
  <c r="E98" i="39"/>
  <c r="D98" i="39"/>
  <c r="C98" i="39"/>
  <c r="J97" i="39"/>
  <c r="I97" i="39"/>
  <c r="H97" i="39"/>
  <c r="G97" i="39"/>
  <c r="F97" i="39"/>
  <c r="E97" i="39"/>
  <c r="D97" i="39"/>
  <c r="C97" i="39"/>
  <c r="J96" i="39"/>
  <c r="I96" i="39"/>
  <c r="H96" i="39"/>
  <c r="G96" i="39"/>
  <c r="F96" i="39"/>
  <c r="E96" i="39"/>
  <c r="D96" i="39"/>
  <c r="C96" i="39"/>
  <c r="J95" i="39"/>
  <c r="I95" i="39"/>
  <c r="H95" i="39"/>
  <c r="G95" i="39"/>
  <c r="F95" i="39"/>
  <c r="E95" i="39"/>
  <c r="D95" i="39"/>
  <c r="C95" i="39"/>
  <c r="J94" i="39"/>
  <c r="I94" i="39"/>
  <c r="H94" i="39"/>
  <c r="G94" i="39"/>
  <c r="F94" i="39"/>
  <c r="E94" i="39"/>
  <c r="D94" i="39"/>
  <c r="C94" i="39"/>
  <c r="J93" i="39"/>
  <c r="I93" i="39"/>
  <c r="H93" i="39"/>
  <c r="G93" i="39"/>
  <c r="F93" i="39"/>
  <c r="E93" i="39"/>
  <c r="D93" i="39"/>
  <c r="C93" i="39"/>
  <c r="J92" i="39"/>
  <c r="I92" i="39"/>
  <c r="H92" i="39"/>
  <c r="G92" i="39"/>
  <c r="F92" i="39"/>
  <c r="E92" i="39"/>
  <c r="D92" i="39"/>
  <c r="C92" i="39"/>
  <c r="J91" i="39"/>
  <c r="I91" i="39"/>
  <c r="H91" i="39"/>
  <c r="G91" i="39"/>
  <c r="F91" i="39"/>
  <c r="E91" i="39"/>
  <c r="D91" i="39"/>
  <c r="C91" i="39"/>
  <c r="J90" i="39"/>
  <c r="I90" i="39"/>
  <c r="H90" i="39"/>
  <c r="G90" i="39"/>
  <c r="F90" i="39"/>
  <c r="E90" i="39"/>
  <c r="D90" i="39"/>
  <c r="C90" i="39"/>
  <c r="J89" i="39"/>
  <c r="I89" i="39"/>
  <c r="H89" i="39"/>
  <c r="G89" i="39"/>
  <c r="F89" i="39"/>
  <c r="E89" i="39"/>
  <c r="D89" i="39"/>
  <c r="C89" i="39"/>
  <c r="J88" i="39"/>
  <c r="I88" i="39"/>
  <c r="H88" i="39"/>
  <c r="G88" i="39"/>
  <c r="F88" i="39"/>
  <c r="E88" i="39"/>
  <c r="D88" i="39"/>
  <c r="C88" i="39"/>
  <c r="J87" i="39"/>
  <c r="I87" i="39"/>
  <c r="H87" i="39"/>
  <c r="G87" i="39"/>
  <c r="F87" i="39"/>
  <c r="E87" i="39"/>
  <c r="D87" i="39"/>
  <c r="C87" i="39"/>
  <c r="J86" i="39"/>
  <c r="I86" i="39"/>
  <c r="H86" i="39"/>
  <c r="G86" i="39"/>
  <c r="F86" i="39"/>
  <c r="E86" i="39"/>
  <c r="D86" i="39"/>
  <c r="C86" i="39"/>
  <c r="J85" i="39"/>
  <c r="I85" i="39"/>
  <c r="H85" i="39"/>
  <c r="G85" i="39"/>
  <c r="F85" i="39"/>
  <c r="E85" i="39"/>
  <c r="D85" i="39"/>
  <c r="C85" i="39"/>
  <c r="J84" i="39"/>
  <c r="I84" i="39"/>
  <c r="H84" i="39"/>
  <c r="G84" i="39"/>
  <c r="F84" i="39"/>
  <c r="E84" i="39"/>
  <c r="D84" i="39"/>
  <c r="C84" i="39"/>
  <c r="J83" i="39"/>
  <c r="I83" i="39"/>
  <c r="H83" i="39"/>
  <c r="G83" i="39"/>
  <c r="F83" i="39"/>
  <c r="E83" i="39"/>
  <c r="D83" i="39"/>
  <c r="C83" i="39"/>
  <c r="J82" i="39"/>
  <c r="I82" i="39"/>
  <c r="H82" i="39"/>
  <c r="G82" i="39"/>
  <c r="F82" i="39"/>
  <c r="E82" i="39"/>
  <c r="D82" i="39"/>
  <c r="C82" i="39"/>
  <c r="J81" i="39"/>
  <c r="I81" i="39"/>
  <c r="H81" i="39"/>
  <c r="G81" i="39"/>
  <c r="F81" i="39"/>
  <c r="E81" i="39"/>
  <c r="D81" i="39"/>
  <c r="C81" i="39"/>
  <c r="J80" i="39"/>
  <c r="I80" i="39"/>
  <c r="H80" i="39"/>
  <c r="G80" i="39"/>
  <c r="F80" i="39"/>
  <c r="E80" i="39"/>
  <c r="D80" i="39"/>
  <c r="C80" i="39"/>
  <c r="J79" i="39"/>
  <c r="I79" i="39"/>
  <c r="H79" i="39"/>
  <c r="G79" i="39"/>
  <c r="F79" i="39"/>
  <c r="E79" i="39"/>
  <c r="D79" i="39"/>
  <c r="C79" i="39"/>
  <c r="J78" i="39"/>
  <c r="I78" i="39"/>
  <c r="H78" i="39"/>
  <c r="G78" i="39"/>
  <c r="F78" i="39"/>
  <c r="E78" i="39"/>
  <c r="D78" i="39"/>
  <c r="C78" i="39"/>
  <c r="J77" i="39"/>
  <c r="I77" i="39"/>
  <c r="H77" i="39"/>
  <c r="G77" i="39"/>
  <c r="F77" i="39"/>
  <c r="E77" i="39"/>
  <c r="D77" i="39"/>
  <c r="C77" i="39"/>
  <c r="J76" i="39"/>
  <c r="I76" i="39"/>
  <c r="H76" i="39"/>
  <c r="G76" i="39"/>
  <c r="F76" i="39"/>
  <c r="E76" i="39"/>
  <c r="D76" i="39"/>
  <c r="C76" i="39"/>
  <c r="J75" i="39"/>
  <c r="I75" i="39"/>
  <c r="H75" i="39"/>
  <c r="G75" i="39"/>
  <c r="F75" i="39"/>
  <c r="E75" i="39"/>
  <c r="D75" i="39"/>
  <c r="C75" i="39"/>
  <c r="J74" i="39"/>
  <c r="I74" i="39"/>
  <c r="H74" i="39"/>
  <c r="G74" i="39"/>
  <c r="F74" i="39"/>
  <c r="E74" i="39"/>
  <c r="D74" i="39"/>
  <c r="C74" i="39"/>
  <c r="J73" i="39"/>
  <c r="I73" i="39"/>
  <c r="H73" i="39"/>
  <c r="G73" i="39"/>
  <c r="F73" i="39"/>
  <c r="E73" i="39"/>
  <c r="D73" i="39"/>
  <c r="C73" i="39"/>
  <c r="J72" i="39"/>
  <c r="I72" i="39"/>
  <c r="H72" i="39"/>
  <c r="G72" i="39"/>
  <c r="F72" i="39"/>
  <c r="E72" i="39"/>
  <c r="D72" i="39"/>
  <c r="C72" i="39"/>
  <c r="J71" i="39"/>
  <c r="I71" i="39"/>
  <c r="H71" i="39"/>
  <c r="G71" i="39"/>
  <c r="F71" i="39"/>
  <c r="E71" i="39"/>
  <c r="D71" i="39"/>
  <c r="C71" i="39"/>
  <c r="J70" i="39"/>
  <c r="I70" i="39"/>
  <c r="H70" i="39"/>
  <c r="G70" i="39"/>
  <c r="F70" i="39"/>
  <c r="E70" i="39"/>
  <c r="D70" i="39"/>
  <c r="C70" i="39"/>
  <c r="J69" i="39"/>
  <c r="I69" i="39"/>
  <c r="H69" i="39"/>
  <c r="G69" i="39"/>
  <c r="F69" i="39"/>
  <c r="E69" i="39"/>
  <c r="D69" i="39"/>
  <c r="C69" i="39"/>
  <c r="J68" i="39"/>
  <c r="I68" i="39"/>
  <c r="H68" i="39"/>
  <c r="G68" i="39"/>
  <c r="F68" i="39"/>
  <c r="E68" i="39"/>
  <c r="D68" i="39"/>
  <c r="C68" i="39"/>
  <c r="J67" i="39"/>
  <c r="I67" i="39"/>
  <c r="H67" i="39"/>
  <c r="G67" i="39"/>
  <c r="F67" i="39"/>
  <c r="E67" i="39"/>
  <c r="D67" i="39"/>
  <c r="C67" i="39"/>
  <c r="J66" i="39"/>
  <c r="I66" i="39"/>
  <c r="H66" i="39"/>
  <c r="G66" i="39"/>
  <c r="F66" i="39"/>
  <c r="E66" i="39"/>
  <c r="D66" i="39"/>
  <c r="C66" i="39"/>
  <c r="J65" i="39"/>
  <c r="I65" i="39"/>
  <c r="H65" i="39"/>
  <c r="G65" i="39"/>
  <c r="F65" i="39"/>
  <c r="E65" i="39"/>
  <c r="D65" i="39"/>
  <c r="C65" i="39"/>
  <c r="J64" i="39"/>
  <c r="I64" i="39"/>
  <c r="H64" i="39"/>
  <c r="G64" i="39"/>
  <c r="F64" i="39"/>
  <c r="E64" i="39"/>
  <c r="D64" i="39"/>
  <c r="C64" i="39"/>
  <c r="J63" i="39"/>
  <c r="I63" i="39"/>
  <c r="H63" i="39"/>
  <c r="G63" i="39"/>
  <c r="F63" i="39"/>
  <c r="E63" i="39"/>
  <c r="D63" i="39"/>
  <c r="C63" i="39"/>
  <c r="J62" i="39"/>
  <c r="I62" i="39"/>
  <c r="H62" i="39"/>
  <c r="G62" i="39"/>
  <c r="F62" i="39"/>
  <c r="E62" i="39"/>
  <c r="D62" i="39"/>
  <c r="C62" i="39"/>
  <c r="J61" i="39"/>
  <c r="I61" i="39"/>
  <c r="H61" i="39"/>
  <c r="G61" i="39"/>
  <c r="F61" i="39"/>
  <c r="E61" i="39"/>
  <c r="D61" i="39"/>
  <c r="C61" i="39"/>
  <c r="J60" i="39"/>
  <c r="I60" i="39"/>
  <c r="H60" i="39"/>
  <c r="G60" i="39"/>
  <c r="F60" i="39"/>
  <c r="E60" i="39"/>
  <c r="D60" i="39"/>
  <c r="C60" i="39"/>
  <c r="J59" i="39"/>
  <c r="I59" i="39"/>
  <c r="H59" i="39"/>
  <c r="G59" i="39"/>
  <c r="F59" i="39"/>
  <c r="E59" i="39"/>
  <c r="D59" i="39"/>
  <c r="C59" i="39"/>
  <c r="J58" i="39"/>
  <c r="I58" i="39"/>
  <c r="H58" i="39"/>
  <c r="G58" i="39"/>
  <c r="F58" i="39"/>
  <c r="E58" i="39"/>
  <c r="D58" i="39"/>
  <c r="C58" i="39"/>
  <c r="J57" i="39"/>
  <c r="I57" i="39"/>
  <c r="H57" i="39"/>
  <c r="G57" i="39"/>
  <c r="F57" i="39"/>
  <c r="E57" i="39"/>
  <c r="D57" i="39"/>
  <c r="C57" i="39"/>
  <c r="J56" i="39"/>
  <c r="I56" i="39"/>
  <c r="H56" i="39"/>
  <c r="G56" i="39"/>
  <c r="F56" i="39"/>
  <c r="E56" i="39"/>
  <c r="D56" i="39"/>
  <c r="C56" i="39"/>
  <c r="J55" i="39"/>
  <c r="I55" i="39"/>
  <c r="H55" i="39"/>
  <c r="G55" i="39"/>
  <c r="F55" i="39"/>
  <c r="E55" i="39"/>
  <c r="D55" i="39"/>
  <c r="C55" i="39"/>
  <c r="J54" i="39"/>
  <c r="I54" i="39"/>
  <c r="H54" i="39"/>
  <c r="G54" i="39"/>
  <c r="F54" i="39"/>
  <c r="E54" i="39"/>
  <c r="D54" i="39"/>
  <c r="C54" i="39"/>
  <c r="J53" i="39"/>
  <c r="I53" i="39"/>
  <c r="H53" i="39"/>
  <c r="G53" i="39"/>
  <c r="F53" i="39"/>
  <c r="E53" i="39"/>
  <c r="D53" i="39"/>
  <c r="C53" i="39"/>
  <c r="J52" i="39"/>
  <c r="I52" i="39"/>
  <c r="H52" i="39"/>
  <c r="G52" i="39"/>
  <c r="F52" i="39"/>
  <c r="E52" i="39"/>
  <c r="D52" i="39"/>
  <c r="C52" i="39"/>
  <c r="J51" i="39"/>
  <c r="I51" i="39"/>
  <c r="H51" i="39"/>
  <c r="G51" i="39"/>
  <c r="F51" i="39"/>
  <c r="E51" i="39"/>
  <c r="D51" i="39"/>
  <c r="C51" i="39"/>
  <c r="J50" i="39"/>
  <c r="I50" i="39"/>
  <c r="H50" i="39"/>
  <c r="G50" i="39"/>
  <c r="F50" i="39"/>
  <c r="E50" i="39"/>
  <c r="D50" i="39"/>
  <c r="C50" i="39"/>
  <c r="J49" i="39"/>
  <c r="I49" i="39"/>
  <c r="H49" i="39"/>
  <c r="G49" i="39"/>
  <c r="F49" i="39"/>
  <c r="E49" i="39"/>
  <c r="D49" i="39"/>
  <c r="C49" i="39"/>
  <c r="J48" i="39"/>
  <c r="I48" i="39"/>
  <c r="H48" i="39"/>
  <c r="G48" i="39"/>
  <c r="F48" i="39"/>
  <c r="E48" i="39"/>
  <c r="D48" i="39"/>
  <c r="C48" i="39"/>
  <c r="J47" i="39"/>
  <c r="I47" i="39"/>
  <c r="H47" i="39"/>
  <c r="G47" i="39"/>
  <c r="F47" i="39"/>
  <c r="E47" i="39"/>
  <c r="D47" i="39"/>
  <c r="C47" i="39"/>
  <c r="J46" i="39"/>
  <c r="I46" i="39"/>
  <c r="H46" i="39"/>
  <c r="G46" i="39"/>
  <c r="F46" i="39"/>
  <c r="E46" i="39"/>
  <c r="D46" i="39"/>
  <c r="C46" i="39"/>
  <c r="J45" i="39"/>
  <c r="I45" i="39"/>
  <c r="H45" i="39"/>
  <c r="G45" i="39"/>
  <c r="F45" i="39"/>
  <c r="E45" i="39"/>
  <c r="D45" i="39"/>
  <c r="C45" i="39"/>
  <c r="J44" i="39"/>
  <c r="I44" i="39"/>
  <c r="H44" i="39"/>
  <c r="G44" i="39"/>
  <c r="F44" i="39"/>
  <c r="E44" i="39"/>
  <c r="D44" i="39"/>
  <c r="C44" i="39"/>
  <c r="J43" i="39"/>
  <c r="I43" i="39"/>
  <c r="H43" i="39"/>
  <c r="G43" i="39"/>
  <c r="F43" i="39"/>
  <c r="E43" i="39"/>
  <c r="D43" i="39"/>
  <c r="C43" i="39"/>
  <c r="J42" i="39"/>
  <c r="I42" i="39"/>
  <c r="H42" i="39"/>
  <c r="G42" i="39"/>
  <c r="F42" i="39"/>
  <c r="E42" i="39"/>
  <c r="D42" i="39"/>
  <c r="C42" i="39"/>
  <c r="J41" i="39"/>
  <c r="I41" i="39"/>
  <c r="H41" i="39"/>
  <c r="G41" i="39"/>
  <c r="F41" i="39"/>
  <c r="E41" i="39"/>
  <c r="D41" i="39"/>
  <c r="C41" i="39"/>
  <c r="J40" i="39"/>
  <c r="I40" i="39"/>
  <c r="H40" i="39"/>
  <c r="G40" i="39"/>
  <c r="F40" i="39"/>
  <c r="E40" i="39"/>
  <c r="D40" i="39"/>
  <c r="C40" i="39"/>
  <c r="J39" i="39"/>
  <c r="I39" i="39"/>
  <c r="H39" i="39"/>
  <c r="G39" i="39"/>
  <c r="F39" i="39"/>
  <c r="E39" i="39"/>
  <c r="D39" i="39"/>
  <c r="C39" i="39"/>
  <c r="J38" i="39"/>
  <c r="I38" i="39"/>
  <c r="H38" i="39"/>
  <c r="G38" i="39"/>
  <c r="F38" i="39"/>
  <c r="E38" i="39"/>
  <c r="D38" i="39"/>
  <c r="C38" i="39"/>
  <c r="J37" i="39"/>
  <c r="I37" i="39"/>
  <c r="H37" i="39"/>
  <c r="G37" i="39"/>
  <c r="F37" i="39"/>
  <c r="E37" i="39"/>
  <c r="D37" i="39"/>
  <c r="C37" i="39"/>
  <c r="J36" i="39"/>
  <c r="I36" i="39"/>
  <c r="H36" i="39"/>
  <c r="G36" i="39"/>
  <c r="F36" i="39"/>
  <c r="E36" i="39"/>
  <c r="D36" i="39"/>
  <c r="C36" i="39"/>
  <c r="J35" i="39"/>
  <c r="I35" i="39"/>
  <c r="H35" i="39"/>
  <c r="G35" i="39"/>
  <c r="F35" i="39"/>
  <c r="E35" i="39"/>
  <c r="D35" i="39"/>
  <c r="C35" i="39"/>
  <c r="J34" i="39"/>
  <c r="I34" i="39"/>
  <c r="H34" i="39"/>
  <c r="G34" i="39"/>
  <c r="F34" i="39"/>
  <c r="E34" i="39"/>
  <c r="D34" i="39"/>
  <c r="C34" i="39"/>
  <c r="J33" i="39"/>
  <c r="I33" i="39"/>
  <c r="H33" i="39"/>
  <c r="G33" i="39"/>
  <c r="F33" i="39"/>
  <c r="E33" i="39"/>
  <c r="D33" i="39"/>
  <c r="C33" i="39"/>
  <c r="J32" i="39"/>
  <c r="I32" i="39"/>
  <c r="H32" i="39"/>
  <c r="G32" i="39"/>
  <c r="F32" i="39"/>
  <c r="E32" i="39"/>
  <c r="D32" i="39"/>
  <c r="C32" i="39"/>
  <c r="J31" i="39"/>
  <c r="I31" i="39"/>
  <c r="H31" i="39"/>
  <c r="G31" i="39"/>
  <c r="F31" i="39"/>
  <c r="E31" i="39"/>
  <c r="D31" i="39"/>
  <c r="C31" i="39"/>
  <c r="J30" i="39"/>
  <c r="I30" i="39"/>
  <c r="H30" i="39"/>
  <c r="G30" i="39"/>
  <c r="F30" i="39"/>
  <c r="E30" i="39"/>
  <c r="D30" i="39"/>
  <c r="C30" i="39"/>
  <c r="J29" i="39"/>
  <c r="I29" i="39"/>
  <c r="H29" i="39"/>
  <c r="G29" i="39"/>
  <c r="F29" i="39"/>
  <c r="E29" i="39"/>
  <c r="D29" i="39"/>
  <c r="C29" i="39"/>
  <c r="J28" i="39"/>
  <c r="I28" i="39"/>
  <c r="H28" i="39"/>
  <c r="G28" i="39"/>
  <c r="F28" i="39"/>
  <c r="E28" i="39"/>
  <c r="D28" i="39"/>
  <c r="C28" i="39"/>
  <c r="J27" i="39"/>
  <c r="I27" i="39"/>
  <c r="H27" i="39"/>
  <c r="G27" i="39"/>
  <c r="F27" i="39"/>
  <c r="E27" i="39"/>
  <c r="D27" i="39"/>
  <c r="C27" i="39"/>
  <c r="J26" i="39"/>
  <c r="I26" i="39"/>
  <c r="H26" i="39"/>
  <c r="G26" i="39"/>
  <c r="F26" i="39"/>
  <c r="E26" i="39"/>
  <c r="D26" i="39"/>
  <c r="C26" i="39"/>
  <c r="J25" i="39"/>
  <c r="I25" i="39"/>
  <c r="H25" i="39"/>
  <c r="G25" i="39"/>
  <c r="F25" i="39"/>
  <c r="E25" i="39"/>
  <c r="D25" i="39"/>
  <c r="C25" i="39"/>
  <c r="J24" i="39"/>
  <c r="I24" i="39"/>
  <c r="H24" i="39"/>
  <c r="G24" i="39"/>
  <c r="F24" i="39"/>
  <c r="E24" i="39"/>
  <c r="D24" i="39"/>
  <c r="C24" i="39"/>
  <c r="J23" i="39"/>
  <c r="I23" i="39"/>
  <c r="H23" i="39"/>
  <c r="G23" i="39"/>
  <c r="F23" i="39"/>
  <c r="E23" i="39"/>
  <c r="D23" i="39"/>
  <c r="C23" i="39"/>
  <c r="J22" i="39"/>
  <c r="I22" i="39"/>
  <c r="H22" i="39"/>
  <c r="G22" i="39"/>
  <c r="F22" i="39"/>
  <c r="E22" i="39"/>
  <c r="D22" i="39"/>
  <c r="C22" i="39"/>
  <c r="J21" i="39"/>
  <c r="I21" i="39"/>
  <c r="H21" i="39"/>
  <c r="G21" i="39"/>
  <c r="F21" i="39"/>
  <c r="E21" i="39"/>
  <c r="D21" i="39"/>
  <c r="C21" i="39"/>
  <c r="J20" i="39"/>
  <c r="I20" i="39"/>
  <c r="H20" i="39"/>
  <c r="G20" i="39"/>
  <c r="F20" i="39"/>
  <c r="E20" i="39"/>
  <c r="D20" i="39"/>
  <c r="C20" i="39"/>
  <c r="J19" i="39"/>
  <c r="I19" i="39"/>
  <c r="H19" i="39"/>
  <c r="G19" i="39"/>
  <c r="F19" i="39"/>
  <c r="E19" i="39"/>
  <c r="D19" i="39"/>
  <c r="C19" i="39"/>
  <c r="J18" i="39"/>
  <c r="I18" i="39"/>
  <c r="H18" i="39"/>
  <c r="G18" i="39"/>
  <c r="F18" i="39"/>
  <c r="E18" i="39"/>
  <c r="D18" i="39"/>
  <c r="C18" i="39"/>
  <c r="J17" i="39"/>
  <c r="I17" i="39"/>
  <c r="H17" i="39"/>
  <c r="G17" i="39"/>
  <c r="F17" i="39"/>
  <c r="E17" i="39"/>
  <c r="D17" i="39"/>
  <c r="C17" i="39"/>
  <c r="J16" i="39"/>
  <c r="I16" i="39"/>
  <c r="H16" i="39"/>
  <c r="G16" i="39"/>
  <c r="F16" i="39"/>
  <c r="E16" i="39"/>
  <c r="D16" i="39"/>
  <c r="C16" i="39"/>
  <c r="J15" i="39"/>
  <c r="I15" i="39"/>
  <c r="H15" i="39"/>
  <c r="G15" i="39"/>
  <c r="F15" i="39"/>
  <c r="E15" i="39"/>
  <c r="D15" i="39"/>
  <c r="C15" i="39"/>
  <c r="J14" i="39"/>
  <c r="I14" i="39"/>
  <c r="H14" i="39"/>
  <c r="G14" i="39"/>
  <c r="F14" i="39"/>
  <c r="E14" i="39"/>
  <c r="D14" i="39"/>
  <c r="C14" i="39"/>
  <c r="J13" i="39"/>
  <c r="I13" i="39"/>
  <c r="H13" i="39"/>
  <c r="G13" i="39"/>
  <c r="F13" i="39"/>
  <c r="E13" i="39"/>
  <c r="D13" i="39"/>
  <c r="C13" i="39"/>
  <c r="J12" i="39"/>
  <c r="I12" i="39"/>
  <c r="H12" i="39"/>
  <c r="G12" i="39"/>
  <c r="F12" i="39"/>
  <c r="E12" i="39"/>
  <c r="D12" i="39"/>
  <c r="C12" i="39"/>
  <c r="J11" i="39"/>
  <c r="I11" i="39"/>
  <c r="H11" i="39"/>
  <c r="G11" i="39"/>
  <c r="F11" i="39"/>
  <c r="E11" i="39"/>
  <c r="D11" i="39"/>
  <c r="C11" i="39"/>
  <c r="J10" i="39"/>
  <c r="I10" i="39"/>
  <c r="H10" i="39"/>
  <c r="G10" i="39"/>
  <c r="F10" i="39"/>
  <c r="E10" i="39"/>
  <c r="D10" i="39"/>
  <c r="C10" i="39"/>
  <c r="J9" i="39"/>
  <c r="I9" i="39"/>
  <c r="H9" i="39"/>
  <c r="G9" i="39"/>
  <c r="F9" i="39"/>
  <c r="E9" i="39"/>
  <c r="D9" i="39"/>
  <c r="C9" i="39"/>
  <c r="J8" i="39"/>
  <c r="I8" i="39"/>
  <c r="H8" i="39"/>
  <c r="G8" i="39"/>
  <c r="F8" i="39"/>
  <c r="E8" i="39"/>
  <c r="D8" i="39"/>
  <c r="C8" i="39"/>
  <c r="J7" i="39"/>
  <c r="I7" i="39"/>
  <c r="H7" i="39"/>
  <c r="G7" i="39"/>
  <c r="F7" i="39"/>
  <c r="E7" i="39"/>
  <c r="D7" i="39"/>
  <c r="C7" i="39"/>
  <c r="J6" i="39"/>
  <c r="I6" i="39"/>
  <c r="H6" i="39"/>
  <c r="G6" i="39"/>
  <c r="F6" i="39"/>
  <c r="E6" i="39"/>
  <c r="D6" i="39"/>
  <c r="C6" i="39"/>
  <c r="J5" i="39"/>
  <c r="I5" i="39"/>
  <c r="H5" i="39"/>
  <c r="G5" i="39"/>
  <c r="F5" i="39"/>
  <c r="E5" i="39"/>
  <c r="D5" i="39"/>
  <c r="C5" i="39"/>
  <c r="J4" i="39"/>
  <c r="I4" i="39"/>
  <c r="H4" i="39"/>
  <c r="G4" i="39"/>
  <c r="F4" i="39"/>
  <c r="E4" i="39"/>
  <c r="D4" i="39"/>
  <c r="C4" i="39"/>
  <c r="L31" i="38"/>
  <c r="J31" i="38"/>
  <c r="H31" i="38"/>
  <c r="F31" i="38"/>
  <c r="D31" i="38"/>
  <c r="C31" i="38"/>
  <c r="L30" i="38"/>
  <c r="J30" i="38"/>
  <c r="H30" i="38"/>
  <c r="F30" i="38"/>
  <c r="D30" i="38"/>
  <c r="C30" i="38"/>
  <c r="L29" i="38"/>
  <c r="J29" i="38"/>
  <c r="H29" i="38"/>
  <c r="F29" i="38"/>
  <c r="D29" i="38"/>
  <c r="C29" i="38"/>
  <c r="L28" i="38"/>
  <c r="J28" i="38"/>
  <c r="H28" i="38"/>
  <c r="F28" i="38"/>
  <c r="D28" i="38"/>
  <c r="C28" i="38"/>
  <c r="L27" i="38"/>
  <c r="J27" i="38"/>
  <c r="H27" i="38"/>
  <c r="F27" i="38"/>
  <c r="D27" i="38"/>
  <c r="C27" i="38"/>
  <c r="L26" i="38"/>
  <c r="J26" i="38"/>
  <c r="H26" i="38"/>
  <c r="F26" i="38"/>
  <c r="D26" i="38"/>
  <c r="C26" i="38"/>
  <c r="L25" i="38"/>
  <c r="J25" i="38"/>
  <c r="H25" i="38"/>
  <c r="F25" i="38"/>
  <c r="D25" i="38"/>
  <c r="C25" i="38"/>
  <c r="L24" i="38"/>
  <c r="J24" i="38"/>
  <c r="H24" i="38"/>
  <c r="F24" i="38"/>
  <c r="D24" i="38"/>
  <c r="C24" i="38"/>
  <c r="L23" i="38"/>
  <c r="J23" i="38"/>
  <c r="H23" i="38"/>
  <c r="F23" i="38"/>
  <c r="D23" i="38"/>
  <c r="C23" i="38"/>
  <c r="L22" i="38"/>
  <c r="J22" i="38"/>
  <c r="H22" i="38"/>
  <c r="F22" i="38"/>
  <c r="D22" i="38"/>
  <c r="C22" i="38"/>
  <c r="L21" i="38"/>
  <c r="J21" i="38"/>
  <c r="H21" i="38"/>
  <c r="F21" i="38"/>
  <c r="D21" i="38"/>
  <c r="C21" i="38"/>
  <c r="L20" i="38"/>
  <c r="J20" i="38"/>
  <c r="H20" i="38"/>
  <c r="F20" i="38"/>
  <c r="D20" i="38"/>
  <c r="C20" i="38"/>
  <c r="L19" i="38"/>
  <c r="J19" i="38"/>
  <c r="H19" i="38"/>
  <c r="F19" i="38"/>
  <c r="D19" i="38"/>
  <c r="C19" i="38"/>
  <c r="L18" i="38"/>
  <c r="J18" i="38"/>
  <c r="H18" i="38"/>
  <c r="F18" i="38"/>
  <c r="D18" i="38"/>
  <c r="C18" i="38"/>
  <c r="L17" i="38"/>
  <c r="J17" i="38"/>
  <c r="H17" i="38"/>
  <c r="F17" i="38"/>
  <c r="D17" i="38"/>
  <c r="C17" i="38"/>
  <c r="L16" i="38"/>
  <c r="J16" i="38"/>
  <c r="H16" i="38"/>
  <c r="F16" i="38"/>
  <c r="D16" i="38"/>
  <c r="C16" i="38"/>
  <c r="L15" i="38"/>
  <c r="J15" i="38"/>
  <c r="H15" i="38"/>
  <c r="F15" i="38"/>
  <c r="D15" i="38"/>
  <c r="C15" i="38"/>
  <c r="L14" i="38"/>
  <c r="J14" i="38"/>
  <c r="H14" i="38"/>
  <c r="F14" i="38"/>
  <c r="D14" i="38"/>
  <c r="C14" i="38"/>
  <c r="L13" i="38"/>
  <c r="J13" i="38"/>
  <c r="H13" i="38"/>
  <c r="F13" i="38"/>
  <c r="D13" i="38"/>
  <c r="C13" i="38"/>
  <c r="L12" i="38"/>
  <c r="J12" i="38"/>
  <c r="H12" i="38"/>
  <c r="F12" i="38"/>
  <c r="D12" i="38"/>
  <c r="C12" i="38"/>
  <c r="L11" i="38"/>
  <c r="J11" i="38"/>
  <c r="H11" i="38"/>
  <c r="F11" i="38"/>
  <c r="D11" i="38"/>
  <c r="C11" i="38"/>
  <c r="L10" i="38"/>
  <c r="J10" i="38"/>
  <c r="H10" i="38"/>
  <c r="F10" i="38"/>
  <c r="D10" i="38"/>
  <c r="C10" i="38"/>
  <c r="L9" i="38"/>
  <c r="J9" i="38"/>
  <c r="H9" i="38"/>
  <c r="F9" i="38"/>
  <c r="D9" i="38"/>
  <c r="C9" i="38"/>
  <c r="L8" i="38"/>
  <c r="J8" i="38"/>
  <c r="H8" i="38"/>
  <c r="F8" i="38"/>
  <c r="D8" i="38"/>
  <c r="C8" i="38"/>
  <c r="L7" i="38"/>
  <c r="J7" i="38"/>
  <c r="H7" i="38"/>
  <c r="F7" i="38"/>
  <c r="D7" i="38"/>
  <c r="C7" i="38"/>
  <c r="L6" i="38"/>
  <c r="J6" i="38"/>
  <c r="H6" i="38"/>
  <c r="F6" i="38"/>
  <c r="D6" i="38"/>
  <c r="C6" i="38"/>
  <c r="L5" i="38"/>
  <c r="J5" i="38"/>
  <c r="H5" i="38"/>
  <c r="F5" i="38"/>
  <c r="D5" i="38"/>
  <c r="C5" i="38"/>
  <c r="B6" i="33"/>
  <c r="D5" i="33"/>
  <c r="C5" i="33"/>
  <c r="B5" i="33"/>
  <c r="D4" i="33"/>
  <c r="C4" i="33"/>
  <c r="B4" i="33"/>
  <c r="D3" i="33"/>
  <c r="C3" i="33"/>
  <c r="B3" i="33"/>
  <c r="N5" i="25"/>
  <c r="N299" i="25"/>
  <c r="N298" i="25"/>
  <c r="N297" i="25"/>
  <c r="N296" i="25"/>
  <c r="N295" i="25"/>
  <c r="N294" i="25"/>
  <c r="N293" i="25"/>
  <c r="N292" i="25"/>
  <c r="N291" i="25"/>
  <c r="N290" i="25"/>
  <c r="N289" i="25"/>
  <c r="N288" i="25"/>
  <c r="N287" i="25"/>
  <c r="N286" i="25"/>
  <c r="N285" i="25"/>
  <c r="N284" i="25"/>
  <c r="N283" i="25"/>
  <c r="N282" i="25"/>
  <c r="N281" i="25"/>
  <c r="N280" i="25"/>
  <c r="N279" i="25"/>
  <c r="N278" i="25"/>
  <c r="N277" i="25"/>
  <c r="N276" i="25"/>
  <c r="N275" i="25"/>
  <c r="N274" i="25"/>
  <c r="N273" i="25"/>
  <c r="N272" i="25"/>
  <c r="N271" i="25"/>
  <c r="N270" i="25"/>
  <c r="N269" i="25"/>
  <c r="N268" i="25"/>
  <c r="N267" i="25"/>
  <c r="N266" i="25"/>
  <c r="N265" i="25"/>
  <c r="N264" i="25"/>
  <c r="N263" i="25"/>
  <c r="N262" i="25"/>
  <c r="N261" i="25"/>
  <c r="N260" i="25"/>
  <c r="N259" i="25"/>
  <c r="N258" i="25"/>
  <c r="N257" i="25"/>
  <c r="N256" i="25"/>
  <c r="N255" i="25"/>
  <c r="N254" i="25"/>
  <c r="N253" i="25"/>
  <c r="N252" i="25"/>
  <c r="N251" i="25"/>
  <c r="N250" i="25"/>
  <c r="N249" i="25"/>
  <c r="N248" i="25"/>
  <c r="N247" i="25"/>
  <c r="N246" i="25"/>
  <c r="N245" i="25"/>
  <c r="N244" i="25"/>
  <c r="N243" i="25"/>
  <c r="N242" i="25"/>
  <c r="N241" i="25"/>
  <c r="N240" i="25"/>
  <c r="N239" i="25"/>
  <c r="N238" i="25"/>
  <c r="N237" i="25"/>
  <c r="N236" i="25"/>
  <c r="N235" i="25"/>
  <c r="N234" i="25"/>
  <c r="N4" i="25"/>
  <c r="N233" i="25"/>
  <c r="N232" i="25"/>
  <c r="N231" i="25"/>
  <c r="N230" i="25"/>
  <c r="N229" i="25"/>
  <c r="N228" i="25"/>
  <c r="N227" i="25"/>
  <c r="N226" i="25"/>
  <c r="N225" i="25"/>
  <c r="N224" i="25"/>
  <c r="N223" i="25"/>
  <c r="N222" i="25"/>
  <c r="N221" i="25"/>
  <c r="N220" i="25"/>
  <c r="N219" i="25"/>
  <c r="N218" i="25"/>
  <c r="N217" i="25"/>
  <c r="N216" i="25"/>
  <c r="N215" i="25"/>
  <c r="N214" i="25"/>
  <c r="N213" i="25"/>
  <c r="N212" i="25"/>
  <c r="N211" i="25"/>
  <c r="N210" i="25"/>
  <c r="N209" i="25"/>
  <c r="N208" i="25"/>
  <c r="N207" i="25"/>
  <c r="N206" i="25"/>
  <c r="N205" i="25"/>
  <c r="N204" i="25"/>
  <c r="N203" i="25"/>
  <c r="N202" i="25"/>
  <c r="N201" i="25"/>
  <c r="N200" i="25"/>
  <c r="N199" i="25"/>
  <c r="N198" i="25"/>
  <c r="N197" i="25"/>
  <c r="N196" i="25"/>
  <c r="N195" i="25"/>
  <c r="N194" i="25"/>
  <c r="N193" i="25"/>
  <c r="N192" i="25"/>
  <c r="N191" i="25"/>
  <c r="N190" i="25"/>
  <c r="N189" i="25"/>
  <c r="N188" i="25"/>
  <c r="N187" i="25"/>
  <c r="N186" i="25"/>
  <c r="N185" i="25"/>
  <c r="N184" i="25"/>
  <c r="N183" i="25"/>
  <c r="N182" i="25"/>
  <c r="N181" i="25"/>
  <c r="N180" i="25"/>
  <c r="N179" i="25"/>
  <c r="N178" i="25"/>
  <c r="N177" i="25"/>
  <c r="N176" i="25"/>
  <c r="N175" i="25"/>
  <c r="N174" i="25"/>
  <c r="N173" i="25"/>
  <c r="N172" i="25"/>
  <c r="N171" i="25"/>
  <c r="N170" i="25"/>
  <c r="N169" i="25"/>
  <c r="N168" i="25"/>
  <c r="N167" i="25"/>
  <c r="N166" i="25"/>
  <c r="N165" i="25"/>
  <c r="N164" i="25"/>
  <c r="N163" i="25"/>
  <c r="N162" i="25"/>
  <c r="N161" i="25"/>
  <c r="N160" i="25"/>
  <c r="N159" i="25"/>
  <c r="N158" i="25"/>
  <c r="N157" i="25"/>
  <c r="N156" i="25"/>
  <c r="N155" i="25"/>
  <c r="N154" i="25"/>
  <c r="N153" i="25"/>
  <c r="N152" i="25"/>
  <c r="N151" i="25"/>
  <c r="N150" i="25"/>
  <c r="N149" i="25"/>
  <c r="N148" i="25"/>
  <c r="N147" i="25"/>
  <c r="N146" i="25"/>
  <c r="N145" i="25"/>
  <c r="N144" i="25"/>
  <c r="N143" i="25"/>
  <c r="N142" i="25"/>
  <c r="N141" i="25"/>
  <c r="N140" i="25"/>
  <c r="N139" i="25"/>
  <c r="N138" i="25"/>
  <c r="N137" i="25"/>
  <c r="N136" i="25"/>
  <c r="N135" i="25"/>
  <c r="N134" i="25"/>
  <c r="N133" i="25"/>
  <c r="N132" i="25"/>
  <c r="N131" i="25"/>
  <c r="N130" i="25"/>
  <c r="N129" i="25"/>
  <c r="N128" i="25"/>
  <c r="N127" i="25"/>
  <c r="N126" i="25"/>
  <c r="N125" i="25"/>
  <c r="N124" i="25"/>
  <c r="N123" i="25"/>
  <c r="N122" i="25"/>
  <c r="N121" i="25"/>
  <c r="N120" i="25"/>
  <c r="N119" i="25"/>
  <c r="N118" i="25"/>
  <c r="N117" i="25"/>
  <c r="N116" i="25"/>
  <c r="N115" i="25"/>
  <c r="N114" i="25"/>
  <c r="N113" i="25"/>
  <c r="N112" i="25"/>
  <c r="N111" i="25"/>
  <c r="N110" i="25"/>
  <c r="N109" i="25"/>
  <c r="N108" i="25"/>
  <c r="N107" i="25"/>
  <c r="N106" i="25"/>
  <c r="N105" i="25"/>
  <c r="N104" i="25"/>
  <c r="N103" i="25"/>
  <c r="N102" i="25"/>
  <c r="N101" i="25"/>
  <c r="N100" i="25"/>
  <c r="N99" i="25"/>
  <c r="N98" i="25"/>
  <c r="N97" i="25"/>
  <c r="N96" i="25"/>
  <c r="N95" i="25"/>
  <c r="N94" i="25"/>
  <c r="N93" i="25"/>
  <c r="N92" i="25"/>
  <c r="N91" i="25"/>
  <c r="N90" i="25"/>
  <c r="N89" i="25"/>
  <c r="N88" i="25"/>
  <c r="N87" i="25"/>
  <c r="N86" i="25"/>
  <c r="N85" i="25"/>
  <c r="N84" i="25"/>
  <c r="N83" i="25"/>
  <c r="N82" i="25"/>
  <c r="N81" i="25"/>
  <c r="N80" i="25"/>
  <c r="N79" i="25"/>
  <c r="N78" i="25"/>
  <c r="N77" i="25"/>
  <c r="N76" i="25"/>
  <c r="N75" i="25"/>
  <c r="N74" i="25"/>
  <c r="N73" i="25"/>
  <c r="N72" i="25"/>
  <c r="N71" i="25"/>
  <c r="N70" i="25"/>
  <c r="N69" i="25"/>
  <c r="N68" i="25"/>
  <c r="N67" i="25"/>
  <c r="N66" i="25"/>
  <c r="N65" i="25"/>
  <c r="N64" i="25"/>
  <c r="N63" i="25"/>
  <c r="N62" i="25"/>
  <c r="N61" i="25"/>
  <c r="N60" i="25"/>
  <c r="N59" i="25"/>
  <c r="N58" i="25"/>
  <c r="N57" i="25"/>
  <c r="N56" i="25"/>
  <c r="N55" i="25"/>
  <c r="N54" i="25"/>
  <c r="N53" i="25"/>
  <c r="N52" i="25"/>
  <c r="N51" i="25"/>
  <c r="N50" i="25"/>
  <c r="N49" i="25"/>
  <c r="N48" i="25"/>
  <c r="N47" i="25"/>
  <c r="N46" i="25"/>
  <c r="N45" i="25"/>
  <c r="N44" i="25"/>
  <c r="N43" i="25"/>
  <c r="N42" i="25"/>
  <c r="N41" i="25"/>
  <c r="N40" i="25"/>
  <c r="N39" i="25"/>
  <c r="N38" i="25"/>
  <c r="N37" i="25"/>
  <c r="N36" i="25"/>
  <c r="N35" i="25"/>
  <c r="N34" i="25"/>
  <c r="N33" i="25"/>
  <c r="N32" i="25"/>
  <c r="N31" i="25"/>
  <c r="N30" i="25"/>
  <c r="N29" i="25"/>
  <c r="N28" i="25"/>
  <c r="N27" i="25"/>
  <c r="N26" i="25"/>
  <c r="N25" i="25"/>
  <c r="N24" i="25"/>
  <c r="N23" i="25"/>
  <c r="N22" i="25"/>
  <c r="N21" i="25"/>
  <c r="N20" i="25"/>
  <c r="N19" i="25"/>
  <c r="N18" i="25"/>
  <c r="N17" i="25"/>
  <c r="N16" i="25"/>
  <c r="N15" i="25"/>
  <c r="N14" i="25"/>
  <c r="N13" i="25"/>
  <c r="N12" i="25"/>
  <c r="N11" i="25"/>
  <c r="N10" i="25"/>
  <c r="N9" i="25"/>
  <c r="N8" i="25"/>
  <c r="N7" i="25"/>
  <c r="N6" i="25"/>
  <c r="C10" i="21"/>
  <c r="E8" i="21"/>
  <c r="C8" i="21"/>
  <c r="E7" i="21"/>
  <c r="C7" i="21"/>
  <c r="E6" i="21"/>
  <c r="C6" i="21"/>
  <c r="E5" i="21"/>
  <c r="C5" i="21"/>
  <c r="E4" i="21"/>
  <c r="C4" i="21"/>
  <c r="E298" i="20"/>
  <c r="E297" i="20"/>
  <c r="E296" i="20"/>
  <c r="E295" i="20"/>
  <c r="E294" i="20"/>
  <c r="E293" i="20"/>
  <c r="E292" i="20"/>
  <c r="C291" i="20"/>
  <c r="E291" i="20" s="1"/>
  <c r="E290" i="20"/>
  <c r="E289" i="20"/>
  <c r="E288" i="20"/>
  <c r="E287" i="20"/>
  <c r="E286" i="20"/>
  <c r="E285" i="20"/>
  <c r="E284" i="20"/>
  <c r="C283" i="20"/>
  <c r="E283" i="20" s="1"/>
  <c r="C282" i="20"/>
  <c r="E282" i="20" s="1"/>
  <c r="C281" i="20"/>
  <c r="E281" i="20" s="1"/>
  <c r="E280" i="20"/>
  <c r="E279" i="20"/>
  <c r="C278" i="20"/>
  <c r="E278" i="20" s="1"/>
  <c r="C277" i="20"/>
  <c r="E277" i="20" s="1"/>
  <c r="E276" i="20"/>
  <c r="C275" i="20"/>
  <c r="E275" i="20" s="1"/>
  <c r="E274" i="20"/>
  <c r="C273" i="20"/>
  <c r="E273" i="20" s="1"/>
  <c r="C272" i="20"/>
  <c r="E272" i="20" s="1"/>
  <c r="E271" i="20"/>
  <c r="C270" i="20"/>
  <c r="E270" i="20" s="1"/>
  <c r="E269" i="20"/>
  <c r="E268" i="20"/>
  <c r="E267" i="20"/>
  <c r="C266" i="20"/>
  <c r="E266" i="20" s="1"/>
  <c r="E265" i="20"/>
  <c r="C264" i="20"/>
  <c r="E264" i="20" s="1"/>
  <c r="E263" i="20"/>
  <c r="E262" i="20"/>
  <c r="E261" i="20"/>
  <c r="C260" i="20"/>
  <c r="E260" i="20" s="1"/>
  <c r="C259" i="20"/>
  <c r="E259" i="20" s="1"/>
  <c r="E258" i="20"/>
  <c r="C257" i="20"/>
  <c r="E257" i="20" s="1"/>
  <c r="C256" i="20"/>
  <c r="E256" i="20" s="1"/>
  <c r="E255" i="20"/>
  <c r="E254" i="20"/>
  <c r="E253" i="20"/>
  <c r="E252" i="20"/>
  <c r="E251" i="20"/>
  <c r="C250" i="20"/>
  <c r="E250" i="20" s="1"/>
  <c r="E249" i="20"/>
  <c r="C248" i="20"/>
  <c r="E248" i="20" s="1"/>
  <c r="E247" i="20"/>
  <c r="C246" i="20"/>
  <c r="E246" i="20" s="1"/>
  <c r="C245" i="20"/>
  <c r="E245" i="20" s="1"/>
  <c r="E244" i="20"/>
  <c r="C244" i="20"/>
  <c r="C243" i="20"/>
  <c r="E243" i="20" s="1"/>
  <c r="E242" i="20"/>
  <c r="E241" i="20"/>
  <c r="E240" i="20"/>
  <c r="C239" i="20"/>
  <c r="E239" i="20" s="1"/>
  <c r="C238" i="20"/>
  <c r="E238" i="20" s="1"/>
  <c r="C237" i="20"/>
  <c r="E237" i="20" s="1"/>
  <c r="E236" i="20"/>
  <c r="E235" i="20"/>
  <c r="E234" i="20"/>
  <c r="E233" i="20"/>
  <c r="E232" i="20"/>
  <c r="E231" i="20"/>
  <c r="C231" i="20"/>
  <c r="E230" i="20"/>
  <c r="C229" i="20"/>
  <c r="E229" i="20" s="1"/>
  <c r="C228" i="20"/>
  <c r="E228" i="20" s="1"/>
  <c r="E227" i="20"/>
  <c r="E226" i="20"/>
  <c r="E225" i="20"/>
  <c r="E224" i="20"/>
  <c r="E223" i="20"/>
  <c r="C222" i="20"/>
  <c r="E222" i="20" s="1"/>
  <c r="C221" i="20"/>
  <c r="E221" i="20" s="1"/>
  <c r="E220" i="20"/>
  <c r="E219" i="20"/>
  <c r="E218" i="20"/>
  <c r="E217" i="20"/>
  <c r="C216" i="20"/>
  <c r="E216" i="20" s="1"/>
  <c r="C215" i="20"/>
  <c r="E215" i="20" s="1"/>
  <c r="C214" i="20"/>
  <c r="E214" i="20" s="1"/>
  <c r="C213" i="20"/>
  <c r="E213" i="20" s="1"/>
  <c r="E212" i="20"/>
  <c r="E211" i="20"/>
  <c r="E210" i="20"/>
  <c r="C210" i="20"/>
  <c r="E209" i="20"/>
  <c r="E208" i="20"/>
  <c r="C207" i="20"/>
  <c r="E207" i="20" s="1"/>
  <c r="E206" i="20"/>
  <c r="E205" i="20"/>
  <c r="E204" i="20"/>
  <c r="E203" i="20"/>
  <c r="E202" i="20"/>
  <c r="E201" i="20"/>
  <c r="E200" i="20"/>
  <c r="C199" i="20"/>
  <c r="E199" i="20" s="1"/>
  <c r="E198" i="20"/>
  <c r="C197" i="20"/>
  <c r="E197" i="20" s="1"/>
  <c r="E196" i="20"/>
  <c r="E195" i="20"/>
  <c r="C195" i="20"/>
  <c r="C194" i="20"/>
  <c r="E194" i="20" s="1"/>
  <c r="E193" i="20"/>
  <c r="E192" i="20"/>
  <c r="C191" i="20"/>
  <c r="E191" i="20" s="1"/>
  <c r="E190" i="20"/>
  <c r="E189" i="20"/>
  <c r="C188" i="20"/>
  <c r="E188" i="20" s="1"/>
  <c r="E187" i="20"/>
  <c r="E186" i="20"/>
  <c r="C185" i="20"/>
  <c r="E185" i="20" s="1"/>
  <c r="E184" i="20"/>
  <c r="E183" i="20"/>
  <c r="E182" i="20"/>
  <c r="E181" i="20"/>
  <c r="C180" i="20"/>
  <c r="E180" i="20" s="1"/>
  <c r="E179" i="20"/>
  <c r="E178" i="20"/>
  <c r="E177" i="20"/>
  <c r="C176" i="20"/>
  <c r="E176" i="20" s="1"/>
  <c r="C175" i="20"/>
  <c r="E175" i="20" s="1"/>
  <c r="E174" i="20"/>
  <c r="E173" i="20"/>
  <c r="E172" i="20"/>
  <c r="C171" i="20"/>
  <c r="E171" i="20" s="1"/>
  <c r="C170" i="20"/>
  <c r="E170" i="20" s="1"/>
  <c r="E169" i="20"/>
  <c r="E168" i="20"/>
  <c r="E167" i="20"/>
  <c r="C166" i="20"/>
  <c r="E166" i="20" s="1"/>
  <c r="E165" i="20"/>
  <c r="E164" i="20"/>
  <c r="E163" i="20"/>
  <c r="E162" i="20"/>
  <c r="E161" i="20"/>
  <c r="E160" i="20"/>
  <c r="E159" i="20"/>
  <c r="E158" i="20"/>
  <c r="E157" i="20"/>
  <c r="E156" i="20"/>
  <c r="E155" i="20"/>
  <c r="E154" i="20"/>
  <c r="E153" i="20"/>
  <c r="C152" i="20"/>
  <c r="E152" i="20" s="1"/>
  <c r="E151" i="20"/>
  <c r="E150" i="20"/>
  <c r="E149" i="20"/>
  <c r="C148" i="20"/>
  <c r="E148" i="20" s="1"/>
  <c r="E147" i="20"/>
  <c r="C146" i="20"/>
  <c r="E146" i="20" s="1"/>
  <c r="E145" i="20"/>
  <c r="E144" i="20"/>
  <c r="E143" i="20"/>
  <c r="E142" i="20"/>
  <c r="C141" i="20"/>
  <c r="E141" i="20" s="1"/>
  <c r="C140" i="20"/>
  <c r="E140" i="20" s="1"/>
  <c r="E139" i="20"/>
  <c r="C138" i="20"/>
  <c r="E138" i="20" s="1"/>
  <c r="C137" i="20"/>
  <c r="E137" i="20" s="1"/>
  <c r="E136" i="20"/>
  <c r="E135" i="20"/>
  <c r="C134" i="20"/>
  <c r="E134" i="20" s="1"/>
  <c r="C133" i="20"/>
  <c r="E133" i="20" s="1"/>
  <c r="C132" i="20"/>
  <c r="E132" i="20" s="1"/>
  <c r="C131" i="20"/>
  <c r="E131" i="20" s="1"/>
  <c r="E130" i="20"/>
  <c r="E129" i="20"/>
  <c r="E128" i="20"/>
  <c r="C127" i="20"/>
  <c r="E127" i="20" s="1"/>
  <c r="E126" i="20"/>
  <c r="E125" i="20"/>
  <c r="E124" i="20"/>
  <c r="E123" i="20"/>
  <c r="E122" i="20"/>
  <c r="E121" i="20"/>
  <c r="E120" i="20"/>
  <c r="C119" i="20"/>
  <c r="E119" i="20" s="1"/>
  <c r="E118" i="20"/>
  <c r="C117" i="20"/>
  <c r="E117" i="20" s="1"/>
  <c r="E116" i="20"/>
  <c r="E115" i="20"/>
  <c r="E114" i="20"/>
  <c r="C113" i="20"/>
  <c r="E113" i="20" s="1"/>
  <c r="C112" i="20"/>
  <c r="E112" i="20" s="1"/>
  <c r="C111" i="20"/>
  <c r="E111" i="20" s="1"/>
  <c r="E110" i="20"/>
  <c r="E109" i="20"/>
  <c r="E108" i="20"/>
  <c r="E107" i="20"/>
  <c r="C106" i="20"/>
  <c r="E106" i="20" s="1"/>
  <c r="E105" i="20"/>
  <c r="E104" i="20"/>
  <c r="C103" i="20"/>
  <c r="E103" i="20" s="1"/>
  <c r="E102" i="20"/>
  <c r="E101" i="20"/>
  <c r="C100" i="20"/>
  <c r="E100" i="20" s="1"/>
  <c r="E99" i="20"/>
  <c r="C98" i="20"/>
  <c r="E98" i="20" s="1"/>
  <c r="E97" i="20"/>
  <c r="E96" i="20"/>
  <c r="E95" i="20"/>
  <c r="C94" i="20"/>
  <c r="E94" i="20" s="1"/>
  <c r="C93" i="20"/>
  <c r="E93" i="20" s="1"/>
  <c r="E92" i="20"/>
  <c r="E91" i="20"/>
  <c r="C90" i="20"/>
  <c r="E90" i="20" s="1"/>
  <c r="E89" i="20"/>
  <c r="E88" i="20"/>
  <c r="E87" i="20"/>
  <c r="C86" i="20"/>
  <c r="E86" i="20" s="1"/>
  <c r="C85" i="20"/>
  <c r="E85" i="20" s="1"/>
  <c r="E84" i="20"/>
  <c r="C83" i="20"/>
  <c r="E83" i="20" s="1"/>
  <c r="C82" i="20"/>
  <c r="E82" i="20" s="1"/>
  <c r="E81" i="20"/>
  <c r="C80" i="20"/>
  <c r="E80" i="20" s="1"/>
  <c r="E79" i="20"/>
  <c r="E78" i="20"/>
  <c r="E77" i="20"/>
  <c r="E76" i="20"/>
  <c r="E75" i="20"/>
  <c r="C74" i="20"/>
  <c r="E74" i="20" s="1"/>
  <c r="E73" i="20"/>
  <c r="E72" i="20"/>
  <c r="C71" i="20"/>
  <c r="E71" i="20" s="1"/>
  <c r="E70" i="20"/>
  <c r="E69" i="20"/>
  <c r="C68" i="20"/>
  <c r="E68" i="20" s="1"/>
  <c r="E67" i="20"/>
  <c r="E66" i="20"/>
  <c r="E65" i="20"/>
  <c r="E64" i="20"/>
  <c r="C63" i="20"/>
  <c r="E63" i="20" s="1"/>
  <c r="C62" i="20"/>
  <c r="E62" i="20" s="1"/>
  <c r="E61" i="20"/>
  <c r="C60" i="20"/>
  <c r="E60" i="20" s="1"/>
  <c r="E59" i="20"/>
  <c r="E58" i="20"/>
  <c r="E57" i="20"/>
  <c r="C56" i="20"/>
  <c r="E56" i="20" s="1"/>
  <c r="E55" i="20"/>
  <c r="E54" i="20"/>
  <c r="C53" i="20"/>
  <c r="E53" i="20" s="1"/>
  <c r="E52" i="20"/>
  <c r="E51" i="20"/>
  <c r="E50" i="20"/>
  <c r="E49" i="20"/>
  <c r="C49" i="20"/>
  <c r="C48" i="20"/>
  <c r="E48" i="20" s="1"/>
  <c r="E47" i="20"/>
  <c r="C46" i="20"/>
  <c r="E46" i="20" s="1"/>
  <c r="C45" i="20"/>
  <c r="E45" i="20" s="1"/>
  <c r="E44" i="20"/>
  <c r="E43" i="20"/>
  <c r="E42" i="20"/>
  <c r="C41" i="20"/>
  <c r="E41" i="20" s="1"/>
  <c r="C40" i="20"/>
  <c r="E40" i="20" s="1"/>
  <c r="E39" i="20"/>
  <c r="E38" i="20"/>
  <c r="C37" i="20"/>
  <c r="E37" i="20" s="1"/>
  <c r="E36" i="20"/>
  <c r="C35" i="20"/>
  <c r="E35" i="20" s="1"/>
  <c r="C34" i="20"/>
  <c r="E34" i="20" s="1"/>
  <c r="E33" i="20"/>
  <c r="E32" i="20"/>
  <c r="E31" i="20"/>
  <c r="E30" i="20"/>
  <c r="E28" i="20"/>
  <c r="E27" i="20"/>
  <c r="C26" i="20"/>
  <c r="E26" i="20" s="1"/>
  <c r="C25" i="20"/>
  <c r="E25" i="20" s="1"/>
  <c r="E24" i="20"/>
  <c r="C23" i="20"/>
  <c r="E23" i="20" s="1"/>
  <c r="E22" i="20"/>
  <c r="E21" i="20"/>
  <c r="C20" i="20"/>
  <c r="E20" i="20" s="1"/>
  <c r="E19" i="20"/>
  <c r="C19" i="20"/>
  <c r="E18" i="20"/>
  <c r="E17" i="20"/>
  <c r="E16" i="20"/>
  <c r="E15" i="20"/>
  <c r="E14" i="20"/>
  <c r="E13" i="20"/>
  <c r="E12" i="20"/>
  <c r="E11" i="20"/>
  <c r="E10" i="20"/>
  <c r="E9" i="20"/>
  <c r="E8" i="20"/>
  <c r="E7" i="20"/>
  <c r="E6" i="20"/>
  <c r="E5" i="20"/>
  <c r="C4" i="20"/>
  <c r="E4" i="20" s="1"/>
  <c r="E3" i="20"/>
  <c r="F298" i="19"/>
  <c r="E298" i="19"/>
  <c r="D298" i="19"/>
  <c r="C298" i="19"/>
  <c r="G21" i="12"/>
  <c r="F21" i="12"/>
  <c r="E21" i="12"/>
  <c r="E4" i="12" s="1"/>
  <c r="G4" i="12"/>
  <c r="D4" i="12"/>
  <c r="C4" i="12"/>
  <c r="B4" i="12"/>
  <c r="H10" i="11"/>
  <c r="G10" i="11"/>
  <c r="F10" i="11"/>
  <c r="E10" i="11"/>
  <c r="I10" i="11" s="1"/>
  <c r="J9" i="11"/>
  <c r="I9" i="11"/>
  <c r="H9" i="11"/>
  <c r="G9" i="11"/>
  <c r="F9" i="11"/>
  <c r="J8" i="11"/>
  <c r="I8" i="11"/>
  <c r="H8" i="11"/>
  <c r="G8" i="11"/>
  <c r="F8" i="11"/>
  <c r="J7" i="11"/>
  <c r="I7" i="11"/>
  <c r="H7" i="11"/>
  <c r="G7" i="11"/>
  <c r="F7" i="11"/>
  <c r="J6" i="11"/>
  <c r="I6" i="11"/>
  <c r="H6" i="11"/>
  <c r="G6" i="11"/>
  <c r="F6" i="11"/>
  <c r="J5" i="11"/>
  <c r="I5" i="11"/>
  <c r="H5" i="11"/>
  <c r="G5" i="11"/>
  <c r="F5" i="11"/>
  <c r="J4" i="11"/>
  <c r="I4" i="11"/>
  <c r="H4" i="11"/>
  <c r="G4" i="11"/>
  <c r="F4" i="11"/>
  <c r="B16" i="8"/>
  <c r="C16" i="8"/>
  <c r="D16" i="8"/>
  <c r="E16" i="8"/>
  <c r="F16" i="8"/>
  <c r="G16" i="8"/>
  <c r="H16" i="8"/>
  <c r="I16" i="8"/>
  <c r="J16" i="8"/>
  <c r="K16" i="8"/>
  <c r="L16" i="8"/>
  <c r="M16" i="8"/>
  <c r="H298" i="4"/>
  <c r="G298" i="4"/>
  <c r="F298" i="4"/>
  <c r="E298" i="4"/>
  <c r="D298" i="4"/>
  <c r="C298" i="4"/>
  <c r="F4" i="12" l="1"/>
  <c r="J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Cesar Zoldan</author>
  </authors>
  <commentList>
    <comment ref="C9" authorId="0" shapeId="0" xr:uid="{502CE4F7-B50F-4E8E-A26D-04CD460EC5AA}">
      <text>
        <r>
          <rPr>
            <b/>
            <sz val="9"/>
            <color indexed="81"/>
            <rFont val="Segoe UI"/>
            <family val="2"/>
          </rPr>
          <t>Entre 1960 e 2000 há diferença na contagem a depender do acesso utilizado</t>
        </r>
        <r>
          <rPr>
            <sz val="9"/>
            <color indexed="81"/>
            <rFont val="Segoe UI"/>
            <family val="2"/>
          </rPr>
          <t xml:space="preserve">
</t>
        </r>
      </text>
    </comment>
  </commentList>
</comments>
</file>

<file path=xl/sharedStrings.xml><?xml version="1.0" encoding="utf-8"?>
<sst xmlns="http://schemas.openxmlformats.org/spreadsheetml/2006/main" count="7634" uniqueCount="1220">
  <si>
    <t>Santa Catarina</t>
  </si>
  <si>
    <t>Brasil</t>
  </si>
  <si>
    <t xml:space="preserve">Part. (%) de SC </t>
  </si>
  <si>
    <t>Fonte: IBGE - Censo Demográfico</t>
  </si>
  <si>
    <t>Tabela 1 - População de Santa Catarina e Brasil, 1872 a 2022</t>
  </si>
  <si>
    <t>Cód.</t>
  </si>
  <si>
    <t>Brasil e Unidade da Federação</t>
  </si>
  <si>
    <t>Ano</t>
  </si>
  <si>
    <t>Roraima</t>
  </si>
  <si>
    <t>-</t>
  </si>
  <si>
    <t>Mato Grosso</t>
  </si>
  <si>
    <t>Goiás</t>
  </si>
  <si>
    <t>Acre</t>
  </si>
  <si>
    <t>Amazonas</t>
  </si>
  <si>
    <t>Mato Grosso do Sul</t>
  </si>
  <si>
    <t>Distrito Federal</t>
  </si>
  <si>
    <t>Amapá</t>
  </si>
  <si>
    <t>Paraná</t>
  </si>
  <si>
    <t>Tocantins</t>
  </si>
  <si>
    <t>Espírito Santo</t>
  </si>
  <si>
    <t>São Paulo</t>
  </si>
  <si>
    <t>Pará</t>
  </si>
  <si>
    <t>Sergipe</t>
  </si>
  <si>
    <t>Paraíba</t>
  </si>
  <si>
    <t>Piauí</t>
  </si>
  <si>
    <t>Minas Gerais</t>
  </si>
  <si>
    <t>Rio Grande do Norte</t>
  </si>
  <si>
    <t>Ceará</t>
  </si>
  <si>
    <t>Maranhão</t>
  </si>
  <si>
    <t>Pernambuco</t>
  </si>
  <si>
    <t>Rio Grande do Sul</t>
  </si>
  <si>
    <t>Rondônia</t>
  </si>
  <si>
    <t>Bahia</t>
  </si>
  <si>
    <t>Rio de Janeiro</t>
  </si>
  <si>
    <t>Alagoas</t>
  </si>
  <si>
    <t>NOME DO MUNICÍPIO</t>
  </si>
  <si>
    <t>1970</t>
  </si>
  <si>
    <t>1980</t>
  </si>
  <si>
    <t>1991</t>
  </si>
  <si>
    <t>2000</t>
  </si>
  <si>
    <t>2010</t>
  </si>
  <si>
    <t>Florianópolis (SC)</t>
  </si>
  <si>
    <t>Joinville (SC)</t>
  </si>
  <si>
    <t>Palhoça (SC)</t>
  </si>
  <si>
    <t>Itajaí (SC)</t>
  </si>
  <si>
    <t>Chapecó (SC)</t>
  </si>
  <si>
    <t>São José (SC)</t>
  </si>
  <si>
    <t>Blumenau (SC)</t>
  </si>
  <si>
    <t>Camboriú (SC)</t>
  </si>
  <si>
    <t>Jaraguá do Sul (SC)</t>
  </si>
  <si>
    <t>Brusque (SC)</t>
  </si>
  <si>
    <t>Balneário Camboriú (SC)</t>
  </si>
  <si>
    <t>Itapema (SC)</t>
  </si>
  <si>
    <t>Navegantes (SC)</t>
  </si>
  <si>
    <t>Barra Velha (SC)</t>
  </si>
  <si>
    <t>Criciúma (SC)</t>
  </si>
  <si>
    <t>Tijucas (SC)</t>
  </si>
  <si>
    <t>Araquari (SC)</t>
  </si>
  <si>
    <t>Biguaçu (SC)</t>
  </si>
  <si>
    <t>Indaial (SC)</t>
  </si>
  <si>
    <t>Itapoá (SC)</t>
  </si>
  <si>
    <t>...</t>
  </si>
  <si>
    <t>Balneário Rincão (SC)</t>
  </si>
  <si>
    <t>Gaspar (SC)</t>
  </si>
  <si>
    <t>Concórdia (SC)</t>
  </si>
  <si>
    <t>Tubarão (SC)</t>
  </si>
  <si>
    <t>Imbituba (SC)</t>
  </si>
  <si>
    <t>Garopaba (SC)</t>
  </si>
  <si>
    <t>Porto Belo (SC)</t>
  </si>
  <si>
    <t>Guaramirim (SC)</t>
  </si>
  <si>
    <t>Rio do Sul (SC)</t>
  </si>
  <si>
    <t>Bombinhas (SC)</t>
  </si>
  <si>
    <t>Araranguá (SC)</t>
  </si>
  <si>
    <t>Pescaria Brava (SC)</t>
  </si>
  <si>
    <t>São Francisco do Sul (SC)</t>
  </si>
  <si>
    <t>Balneário Piçarras (SC)</t>
  </si>
  <si>
    <t>Timbó (SC)</t>
  </si>
  <si>
    <t>Forquilhinha (SC)</t>
  </si>
  <si>
    <t>Penha (SC)</t>
  </si>
  <si>
    <t>São Bento do Sul (SC)</t>
  </si>
  <si>
    <t>Videira (SC)</t>
  </si>
  <si>
    <t>Lages (SC)</t>
  </si>
  <si>
    <t>São Miguel do Oeste (SC)</t>
  </si>
  <si>
    <t>Xanxerê (SC)</t>
  </si>
  <si>
    <t>Santo Amaro da Imperatriz (SC)</t>
  </si>
  <si>
    <t>Balneário Gaivota (SC)</t>
  </si>
  <si>
    <t>Pomerode (SC)</t>
  </si>
  <si>
    <t>Balneário Barra do Sul (SC)</t>
  </si>
  <si>
    <t>São João Batista (SC)</t>
  </si>
  <si>
    <t>Passo de Torres (SC)</t>
  </si>
  <si>
    <t>Balneário Arroio do Silva (SC)</t>
  </si>
  <si>
    <t>Xaxim (SC)</t>
  </si>
  <si>
    <t>Maravilha (SC)</t>
  </si>
  <si>
    <t>Guabiruba (SC)</t>
  </si>
  <si>
    <t>Pinhalzinho (SC)</t>
  </si>
  <si>
    <t>Presidente Getúlio (SC)</t>
  </si>
  <si>
    <t>Braço do Norte (SC)</t>
  </si>
  <si>
    <t>Schroeder (SC)</t>
  </si>
  <si>
    <t>Ilhota (SC)</t>
  </si>
  <si>
    <t>Ituporanga (SC)</t>
  </si>
  <si>
    <t>Campos Novos (SC)</t>
  </si>
  <si>
    <t>Governador Celso Ramos (SC)</t>
  </si>
  <si>
    <t>Garuva (SC)</t>
  </si>
  <si>
    <t>Antônio Carlos (SC)</t>
  </si>
  <si>
    <t>Guatambú (SC)</t>
  </si>
  <si>
    <t>Sombrio (SC)</t>
  </si>
  <si>
    <t>Joaçaba (SC)</t>
  </si>
  <si>
    <t>Jaguaruna (SC)</t>
  </si>
  <si>
    <t>São Lourenço do Oeste (SC)</t>
  </si>
  <si>
    <t>Caçador (SC)</t>
  </si>
  <si>
    <t>Lontras (SC)</t>
  </si>
  <si>
    <t>Capinzal (SC)</t>
  </si>
  <si>
    <t>Ibirama (SC)</t>
  </si>
  <si>
    <t>São Ludgero (SC)</t>
  </si>
  <si>
    <t>Massaranduba (SC)</t>
  </si>
  <si>
    <t>Sangão (SC)</t>
  </si>
  <si>
    <t>Treze Tílias (SC)</t>
  </si>
  <si>
    <t>Morro da Fumaça (SC)</t>
  </si>
  <si>
    <t>Mafra (SC)</t>
  </si>
  <si>
    <t>Paulo Lopes (SC)</t>
  </si>
  <si>
    <t>Pouso Redondo (SC)</t>
  </si>
  <si>
    <t>Capivari de Baixo (SC)</t>
  </si>
  <si>
    <t>Curitibanos (SC)</t>
  </si>
  <si>
    <t>Orleans (SC)</t>
  </si>
  <si>
    <t>Canoinhas (SC)</t>
  </si>
  <si>
    <t>Canelinha (SC)</t>
  </si>
  <si>
    <t>Cocal do Sul (SC)</t>
  </si>
  <si>
    <t>Laurentino (SC)</t>
  </si>
  <si>
    <t>Rodeio (SC)</t>
  </si>
  <si>
    <t>Gravatal (SC)</t>
  </si>
  <si>
    <t>Itaiópolis (SC)</t>
  </si>
  <si>
    <t>Santa Rosa do Sul (SC)</t>
  </si>
  <si>
    <t>Seara (SC)</t>
  </si>
  <si>
    <t>Agrolândia (SC)</t>
  </si>
  <si>
    <t>São João do Sul (SC)</t>
  </si>
  <si>
    <t>Três Barras (SC)</t>
  </si>
  <si>
    <t>Nova Trento (SC)</t>
  </si>
  <si>
    <t>Corupá (SC)</t>
  </si>
  <si>
    <t>Maracajá (SC)</t>
  </si>
  <si>
    <t>José Boiteux (SC)</t>
  </si>
  <si>
    <t>Saudades (SC)</t>
  </si>
  <si>
    <t>Luiz Alves (SC)</t>
  </si>
  <si>
    <t>Aurora (SC)</t>
  </si>
  <si>
    <t>Itapiranga (SC)</t>
  </si>
  <si>
    <t>Papanduva (SC)</t>
  </si>
  <si>
    <t>Águas Mornas (SC)</t>
  </si>
  <si>
    <t>Turvo (SC)</t>
  </si>
  <si>
    <t>Agronômica (SC)</t>
  </si>
  <si>
    <t>São Joaquim (SC)</t>
  </si>
  <si>
    <t>Armazém (SC)</t>
  </si>
  <si>
    <t>São Cristóvão do Sul (SC)</t>
  </si>
  <si>
    <t>São Pedro de Alcântara (SC)</t>
  </si>
  <si>
    <t>Alfredo Wagner (SC)</t>
  </si>
  <si>
    <t>Taió (SC)</t>
  </si>
  <si>
    <t>São João do Itaperiú (SC)</t>
  </si>
  <si>
    <t>Cordilheira Alta (SC)</t>
  </si>
  <si>
    <t>Catanduvas (SC)</t>
  </si>
  <si>
    <t>Praia Grande (SC)</t>
  </si>
  <si>
    <t>Piratuba (SC)</t>
  </si>
  <si>
    <t>Otacílio Costa (SC)</t>
  </si>
  <si>
    <t>Correia Pinto (SC)</t>
  </si>
  <si>
    <t>Zortéa (SC)</t>
  </si>
  <si>
    <t>Ipuaçu (SC)</t>
  </si>
  <si>
    <t>Iporã do Oeste (SC)</t>
  </si>
  <si>
    <t>Ascurra (SC)</t>
  </si>
  <si>
    <t>Botuverá (SC)</t>
  </si>
  <si>
    <t>Nova Erechim (SC)</t>
  </si>
  <si>
    <t>Quilombo (SC)</t>
  </si>
  <si>
    <t>Campo Alegre (SC)</t>
  </si>
  <si>
    <t>Trombudo Central (SC)</t>
  </si>
  <si>
    <t>Siderópolis (SC)</t>
  </si>
  <si>
    <t>Urussanga (SC)</t>
  </si>
  <si>
    <t>Irani (SC)</t>
  </si>
  <si>
    <t>Rio do Oeste (SC)</t>
  </si>
  <si>
    <t>Witmarsum (SC)</t>
  </si>
  <si>
    <t>Itá (SC)</t>
  </si>
  <si>
    <t>Ipumirim (SC)</t>
  </si>
  <si>
    <t>Petrolândia (SC)</t>
  </si>
  <si>
    <t>Rio dos Cedros (SC)</t>
  </si>
  <si>
    <t>Tigrinhos (SC)</t>
  </si>
  <si>
    <t>Braço do Trombudo (SC)</t>
  </si>
  <si>
    <t>Erval Velho (SC)</t>
  </si>
  <si>
    <t>Faxinal dos Guedes (SC)</t>
  </si>
  <si>
    <t>Rancho Queimado (SC)</t>
  </si>
  <si>
    <t>Dona Emma (SC)</t>
  </si>
  <si>
    <t>Treze de Maio (SC)</t>
  </si>
  <si>
    <t>Herval d'Oeste (SC)</t>
  </si>
  <si>
    <t>São José do Cedro (SC)</t>
  </si>
  <si>
    <t>Águas Frias (SC)</t>
  </si>
  <si>
    <t>Jupiá (SC)</t>
  </si>
  <si>
    <t>Rio Fortuna (SC)</t>
  </si>
  <si>
    <t>Entre Rios (SC)</t>
  </si>
  <si>
    <t>Anitápolis (SC)</t>
  </si>
  <si>
    <t>Nova Veneza (SC)</t>
  </si>
  <si>
    <t>Cunha Porã (SC)</t>
  </si>
  <si>
    <t>Pinheiro Preto (SC)</t>
  </si>
  <si>
    <t>Guaraciaba (SC)</t>
  </si>
  <si>
    <t>Abelardo Luz (SC)</t>
  </si>
  <si>
    <t>Planalto Alegre (SC)</t>
  </si>
  <si>
    <t>Tunápolis (SC)</t>
  </si>
  <si>
    <t>Imbuia (SC)</t>
  </si>
  <si>
    <t>Nova Itaberaba (SC)</t>
  </si>
  <si>
    <t>Jaborá (SC)</t>
  </si>
  <si>
    <t>Rio do Campo (SC)</t>
  </si>
  <si>
    <t>São João do Oeste (SC)</t>
  </si>
  <si>
    <t>Treviso (SC)</t>
  </si>
  <si>
    <t>Campo Erê (SC)</t>
  </si>
  <si>
    <t>Bom Jesus (SC)</t>
  </si>
  <si>
    <t>Arvoredo (SC)</t>
  </si>
  <si>
    <t>Bandeirante (SC)</t>
  </si>
  <si>
    <t>Bocaina do Sul (SC)</t>
  </si>
  <si>
    <t>Ermo (SC)</t>
  </si>
  <si>
    <t>Lajeado Grande (SC)</t>
  </si>
  <si>
    <t>Apiúna (SC)</t>
  </si>
  <si>
    <t>Imaruí (SC)</t>
  </si>
  <si>
    <t>Princesa (SC)</t>
  </si>
  <si>
    <t>Caxambu do Sul (SC)</t>
  </si>
  <si>
    <t>Içara (SC)</t>
  </si>
  <si>
    <t>Dionísio Cerqueira (SC)</t>
  </si>
  <si>
    <t>São Martinho (SC)</t>
  </si>
  <si>
    <t>Flor do Sertão (SC)</t>
  </si>
  <si>
    <t>Luzerna (SC)</t>
  </si>
  <si>
    <t>Chapadão do Lageado (SC)</t>
  </si>
  <si>
    <t>Palmeira (SC)</t>
  </si>
  <si>
    <t>Paraíso (SC)</t>
  </si>
  <si>
    <t>Santiago do Sul (SC)</t>
  </si>
  <si>
    <t>Arabutã (SC)</t>
  </si>
  <si>
    <t>Benedito Novo (SC)</t>
  </si>
  <si>
    <t>Coronel Freitas (SC)</t>
  </si>
  <si>
    <t>Timbó Grande (SC)</t>
  </si>
  <si>
    <t>Urupema (SC)</t>
  </si>
  <si>
    <t>Paial (SC)</t>
  </si>
  <si>
    <t>Vitor Meireles (SC)</t>
  </si>
  <si>
    <t>Pedras Grandes (SC)</t>
  </si>
  <si>
    <t>Iomerê (SC)</t>
  </si>
  <si>
    <t>Urubici (SC)</t>
  </si>
  <si>
    <t>Morro Grande (SC)</t>
  </si>
  <si>
    <t>Salete (SC)</t>
  </si>
  <si>
    <t>Rio das Antas (SC)</t>
  </si>
  <si>
    <t>Angelina (SC)</t>
  </si>
  <si>
    <t>Vargeão (SC)</t>
  </si>
  <si>
    <t>Salto Veloso (SC)</t>
  </si>
  <si>
    <t>Cunhataí (SC)</t>
  </si>
  <si>
    <t>Caibi (SC)</t>
  </si>
  <si>
    <t>Formosa do Sul (SC)</t>
  </si>
  <si>
    <t>Timbé do Sul (SC)</t>
  </si>
  <si>
    <t>Sul Brasil (SC)</t>
  </si>
  <si>
    <t>Ibiam (SC)</t>
  </si>
  <si>
    <t>Calmon (SC)</t>
  </si>
  <si>
    <t>Bom Jesus do Oeste (SC)</t>
  </si>
  <si>
    <t>Grão-Pará (SC)</t>
  </si>
  <si>
    <t>Arroio Trinta (SC)</t>
  </si>
  <si>
    <t>Lacerdópolis (SC)</t>
  </si>
  <si>
    <t>Santa Helena (SC)</t>
  </si>
  <si>
    <t>Modelo (SC)</t>
  </si>
  <si>
    <t>Celso Ramos (SC)</t>
  </si>
  <si>
    <t>Doutor Pedrinho (SC)</t>
  </si>
  <si>
    <t>Belmonte (SC)</t>
  </si>
  <si>
    <t>Santa Rosa de Lima (SC)</t>
  </si>
  <si>
    <t>Serra Alta (SC)</t>
  </si>
  <si>
    <t>Presidente Nereu (SC)</t>
  </si>
  <si>
    <t>Jacinto Machado (SC)</t>
  </si>
  <si>
    <t>Lauro Müller (SC)</t>
  </si>
  <si>
    <t>Jardinópolis (SC)</t>
  </si>
  <si>
    <t>São Bernardino (SC)</t>
  </si>
  <si>
    <t>Meleiro (SC)</t>
  </si>
  <si>
    <t>Peritiba (SC)</t>
  </si>
  <si>
    <t>Mirim Doce (SC)</t>
  </si>
  <si>
    <t>São Carlos (SC)</t>
  </si>
  <si>
    <t>Marema (SC)</t>
  </si>
  <si>
    <t>Irati (SC)</t>
  </si>
  <si>
    <t>Leoberto Leal (SC)</t>
  </si>
  <si>
    <t>Presidente Castello Branco (SC)</t>
  </si>
  <si>
    <t>Rio Rufino (SC)</t>
  </si>
  <si>
    <t>Macieira (SC)</t>
  </si>
  <si>
    <t>Major Vieira (SC)</t>
  </si>
  <si>
    <t>Abdon Batista (SC)</t>
  </si>
  <si>
    <t>São Bonifácio (SC)</t>
  </si>
  <si>
    <t>Frei Rogério (SC)</t>
  </si>
  <si>
    <t>Major Gercino (SC)</t>
  </si>
  <si>
    <t>Riqueza (SC)</t>
  </si>
  <si>
    <t>Atalanta (SC)</t>
  </si>
  <si>
    <t>Águas de Chapecó (SC)</t>
  </si>
  <si>
    <t>Matos Costa (SC)</t>
  </si>
  <si>
    <t>Guarujá do Sul (SC)</t>
  </si>
  <si>
    <t>Ouro Verde (SC)</t>
  </si>
  <si>
    <t>Lindóia do Sul (SC)</t>
  </si>
  <si>
    <t>Ponte Alta do Norte (SC)</t>
  </si>
  <si>
    <t>Vidal Ramos (SC)</t>
  </si>
  <si>
    <t>Descanso (SC)</t>
  </si>
  <si>
    <t>Ibicaré (SC)</t>
  </si>
  <si>
    <t>Novo Horizonte (SC)</t>
  </si>
  <si>
    <t>São Miguel da Boa Vista (SC)</t>
  </si>
  <si>
    <t>Capão Alto (SC)</t>
  </si>
  <si>
    <t>Bela Vista do Toldo (SC)</t>
  </si>
  <si>
    <t>União do Oeste (SC)</t>
  </si>
  <si>
    <t>Painel (SC)</t>
  </si>
  <si>
    <t>Alto Bela Vista (SC)</t>
  </si>
  <si>
    <t>Palma Sola (SC)</t>
  </si>
  <si>
    <t>Irineópolis (SC)</t>
  </si>
  <si>
    <t>Mondaí (SC)</t>
  </si>
  <si>
    <t>Ipira (SC)</t>
  </si>
  <si>
    <t>Vargem (SC)</t>
  </si>
  <si>
    <t>Monte Carlo (SC)</t>
  </si>
  <si>
    <t>Barra Bonita (SC)</t>
  </si>
  <si>
    <t>Santa Cecília (SC)</t>
  </si>
  <si>
    <t>Vargem Bonita (SC)</t>
  </si>
  <si>
    <t>Campo Belo do Sul (SC)</t>
  </si>
  <si>
    <t>Galvão (SC)</t>
  </si>
  <si>
    <t>Cerro Negro (SC)</t>
  </si>
  <si>
    <t>São Domingos (SC)</t>
  </si>
  <si>
    <t>Iraceminha (SC)</t>
  </si>
  <si>
    <t>Santa Terezinha do Progresso (SC)</t>
  </si>
  <si>
    <t>Saltinho (SC)</t>
  </si>
  <si>
    <t>Anita Garibaldi (SC)</t>
  </si>
  <si>
    <t>Ouro (SC)</t>
  </si>
  <si>
    <t>Brunópolis (SC)</t>
  </si>
  <si>
    <t>Lebon Régis (SC)</t>
  </si>
  <si>
    <t>Bom Jardim da Serra (SC)</t>
  </si>
  <si>
    <t>Ponte Serrada (SC)</t>
  </si>
  <si>
    <t>Passos Maia (SC)</t>
  </si>
  <si>
    <t>Coronel Martins (SC)</t>
  </si>
  <si>
    <t>Palmitos (SC)</t>
  </si>
  <si>
    <t>Anchieta (SC)</t>
  </si>
  <si>
    <t>Água Doce (SC)</t>
  </si>
  <si>
    <t>Ponte Alta (SC)</t>
  </si>
  <si>
    <t>Xavantina (SC)</t>
  </si>
  <si>
    <t>Porto União (SC)</t>
  </si>
  <si>
    <t>Bom Retiro (SC)</t>
  </si>
  <si>
    <t>Tangará (SC)</t>
  </si>
  <si>
    <t>São José do Cerrito (SC)</t>
  </si>
  <si>
    <t>Rio Negrinho (SC)</t>
  </si>
  <si>
    <t>Monte Castelo (SC)</t>
  </si>
  <si>
    <t>Santa Terezinha (SC)</t>
  </si>
  <si>
    <t>Romelândia (SC)</t>
  </si>
  <si>
    <t>Fraiburgo (SC)</t>
  </si>
  <si>
    <t>Laguna (SC)</t>
  </si>
  <si>
    <t>TOTAIS</t>
  </si>
  <si>
    <t>Florianópolis</t>
  </si>
  <si>
    <t>Joinville</t>
  </si>
  <si>
    <t>Palhoça</t>
  </si>
  <si>
    <t>Itajaí</t>
  </si>
  <si>
    <t>Chapecó</t>
  </si>
  <si>
    <t>São José</t>
  </si>
  <si>
    <t>Blumenau</t>
  </si>
  <si>
    <t>Camboriú</t>
  </si>
  <si>
    <t>Jaraguá do Sul</t>
  </si>
  <si>
    <t>Brusque</t>
  </si>
  <si>
    <t>Balneário Camboriú</t>
  </si>
  <si>
    <t>Itapema</t>
  </si>
  <si>
    <t>Navegantes</t>
  </si>
  <si>
    <t>Barra Velha</t>
  </si>
  <si>
    <t>Criciúma</t>
  </si>
  <si>
    <t>Tijucas</t>
  </si>
  <si>
    <t>Araquari</t>
  </si>
  <si>
    <t>Biguaçu</t>
  </si>
  <si>
    <t>Indaial</t>
  </si>
  <si>
    <t>Itapoá</t>
  </si>
  <si>
    <t>Balneário Rincão</t>
  </si>
  <si>
    <t>Gaspar</t>
  </si>
  <si>
    <t>Concórdia</t>
  </si>
  <si>
    <t>Tubarão</t>
  </si>
  <si>
    <t>Imbituba</t>
  </si>
  <si>
    <t>Garopaba</t>
  </si>
  <si>
    <t>Porto Belo</t>
  </si>
  <si>
    <t>Guaramirim</t>
  </si>
  <si>
    <t>Rio do Sul</t>
  </si>
  <si>
    <t>Bombinhas</t>
  </si>
  <si>
    <t>Araranguá</t>
  </si>
  <si>
    <t>Pescaria Brava</t>
  </si>
  <si>
    <t>São Francisco do Sul</t>
  </si>
  <si>
    <t>Balneário Piçarras</t>
  </si>
  <si>
    <t>Timbó</t>
  </si>
  <si>
    <t>Forquilhinha</t>
  </si>
  <si>
    <t>Penha</t>
  </si>
  <si>
    <t>São Bento do Sul</t>
  </si>
  <si>
    <t>Videira</t>
  </si>
  <si>
    <t>Lages</t>
  </si>
  <si>
    <t>São Miguel do Oeste</t>
  </si>
  <si>
    <t>Xanxerê</t>
  </si>
  <si>
    <t>Santo Amaro da Imperatriz</t>
  </si>
  <si>
    <t>Balneário Gaivota</t>
  </si>
  <si>
    <t>Pomerode</t>
  </si>
  <si>
    <t>Balneário Barra do Sul</t>
  </si>
  <si>
    <t>São João Batista</t>
  </si>
  <si>
    <t>Passo de Torres</t>
  </si>
  <si>
    <t>Balneário Arroio do Silva</t>
  </si>
  <si>
    <t>Xaxim</t>
  </si>
  <si>
    <t>Maravilha</t>
  </si>
  <si>
    <t>Guabiruba</t>
  </si>
  <si>
    <t>Pinhalzinho</t>
  </si>
  <si>
    <t>Presidente Getúlio</t>
  </si>
  <si>
    <t>Braço do Norte</t>
  </si>
  <si>
    <t>Schroeder</t>
  </si>
  <si>
    <t>Ilhota</t>
  </si>
  <si>
    <t>Ituporanga</t>
  </si>
  <si>
    <t>Campos Novos</t>
  </si>
  <si>
    <t>Governador Celso Ramos</t>
  </si>
  <si>
    <t>Garuva</t>
  </si>
  <si>
    <t>Antônio Carlos</t>
  </si>
  <si>
    <t>Guatambú</t>
  </si>
  <si>
    <t>Sombrio</t>
  </si>
  <si>
    <t>Joaçaba</t>
  </si>
  <si>
    <t>Jaguaruna</t>
  </si>
  <si>
    <t>São Lourenço do Oeste</t>
  </si>
  <si>
    <t>Caçador</t>
  </si>
  <si>
    <t>Lontras</t>
  </si>
  <si>
    <t>Capinzal</t>
  </si>
  <si>
    <t>Ibirama</t>
  </si>
  <si>
    <t>São Ludgero</t>
  </si>
  <si>
    <t>Massaranduba</t>
  </si>
  <si>
    <t>Sangão</t>
  </si>
  <si>
    <t>Treze Tílias</t>
  </si>
  <si>
    <t>Morro da Fumaça</t>
  </si>
  <si>
    <t>Mafra</t>
  </si>
  <si>
    <t>Paulo Lopes</t>
  </si>
  <si>
    <t>Pouso Redondo</t>
  </si>
  <si>
    <t>Capivari de Baixo</t>
  </si>
  <si>
    <t>Curitibanos</t>
  </si>
  <si>
    <t>Orleans</t>
  </si>
  <si>
    <t>Canoinhas</t>
  </si>
  <si>
    <t>Canelinha</t>
  </si>
  <si>
    <t>Cocal do Sul</t>
  </si>
  <si>
    <t>Laurentino</t>
  </si>
  <si>
    <t>Rodeio</t>
  </si>
  <si>
    <t>Gravatal</t>
  </si>
  <si>
    <t>Itaiópolis</t>
  </si>
  <si>
    <t>Santa Rosa do Sul</t>
  </si>
  <si>
    <t>Seara</t>
  </si>
  <si>
    <t>Agrolândia</t>
  </si>
  <si>
    <t>São João do Sul</t>
  </si>
  <si>
    <t>Três Barras</t>
  </si>
  <si>
    <t>Nova Trento</t>
  </si>
  <si>
    <t>Corupá</t>
  </si>
  <si>
    <t>Maracajá</t>
  </si>
  <si>
    <t>José Boiteux</t>
  </si>
  <si>
    <t>Saudades</t>
  </si>
  <si>
    <t>Luiz Alves</t>
  </si>
  <si>
    <t>Aurora</t>
  </si>
  <si>
    <t>Itapiranga</t>
  </si>
  <si>
    <t>Papanduva</t>
  </si>
  <si>
    <t>Águas Mornas</t>
  </si>
  <si>
    <t>Turvo</t>
  </si>
  <si>
    <t>Agronômica</t>
  </si>
  <si>
    <t>São Joaquim</t>
  </si>
  <si>
    <t>Armazém</t>
  </si>
  <si>
    <t>São Cristóvão do Sul</t>
  </si>
  <si>
    <t>São Pedro de Alcântara</t>
  </si>
  <si>
    <t>Alfredo Wagner</t>
  </si>
  <si>
    <t>Taió</t>
  </si>
  <si>
    <t>São João do Itaperiú</t>
  </si>
  <si>
    <t>Cordilheira Alta</t>
  </si>
  <si>
    <t>Catanduvas</t>
  </si>
  <si>
    <t>Praia Grande</t>
  </si>
  <si>
    <t>Piratuba</t>
  </si>
  <si>
    <t>Otacílio Costa</t>
  </si>
  <si>
    <t>Correia Pinto</t>
  </si>
  <si>
    <t>Zortéa</t>
  </si>
  <si>
    <t>Ipuaçu</t>
  </si>
  <si>
    <t>Iporã do Oeste</t>
  </si>
  <si>
    <t>Ascurra</t>
  </si>
  <si>
    <t>Botuverá</t>
  </si>
  <si>
    <t>Nova Erechim</t>
  </si>
  <si>
    <t>Quilombo</t>
  </si>
  <si>
    <t>Campo Alegre</t>
  </si>
  <si>
    <t>Trombudo Central</t>
  </si>
  <si>
    <t>Siderópolis</t>
  </si>
  <si>
    <t>Urussanga</t>
  </si>
  <si>
    <t>Irani</t>
  </si>
  <si>
    <t>Rio do Oeste</t>
  </si>
  <si>
    <t>Witmarsum</t>
  </si>
  <si>
    <t>Itá</t>
  </si>
  <si>
    <t>Ipumirim</t>
  </si>
  <si>
    <t>Petrolândia</t>
  </si>
  <si>
    <t>Rio dos Cedros</t>
  </si>
  <si>
    <t>Tigrinhos</t>
  </si>
  <si>
    <t>Braço do Trombudo</t>
  </si>
  <si>
    <t>Erval Velho</t>
  </si>
  <si>
    <t>Faxinal dos Guedes</t>
  </si>
  <si>
    <t>Rancho Queimado</t>
  </si>
  <si>
    <t>Dona Emma</t>
  </si>
  <si>
    <t>Treze de Maio</t>
  </si>
  <si>
    <t>Herval d'Oeste</t>
  </si>
  <si>
    <t>São José do Cedro</t>
  </si>
  <si>
    <t>Águas Frias</t>
  </si>
  <si>
    <t>Jupiá</t>
  </si>
  <si>
    <t>Rio Fortuna</t>
  </si>
  <si>
    <t>Entre Rios</t>
  </si>
  <si>
    <t>Anitápolis</t>
  </si>
  <si>
    <t>Nova Veneza</t>
  </si>
  <si>
    <t>Cunha Porã</t>
  </si>
  <si>
    <t>Pinheiro Preto</t>
  </si>
  <si>
    <t>Guaraciaba</t>
  </si>
  <si>
    <t>Abelardo Luz</t>
  </si>
  <si>
    <t>Planalto Alegre</t>
  </si>
  <si>
    <t>Tunápolis</t>
  </si>
  <si>
    <t>Imbuia</t>
  </si>
  <si>
    <t>Nova Itaberaba</t>
  </si>
  <si>
    <t>Jaborá</t>
  </si>
  <si>
    <t>Rio do Campo</t>
  </si>
  <si>
    <t>São João do Oeste</t>
  </si>
  <si>
    <t>Treviso</t>
  </si>
  <si>
    <t>Campo Erê</t>
  </si>
  <si>
    <t>Bom Jesus</t>
  </si>
  <si>
    <t>Arvoredo</t>
  </si>
  <si>
    <t>Bandeirante</t>
  </si>
  <si>
    <t>Bocaina do Sul</t>
  </si>
  <si>
    <t>Ermo</t>
  </si>
  <si>
    <t>Lajeado Grande</t>
  </si>
  <si>
    <t>Apiúna</t>
  </si>
  <si>
    <t>Imaruí</t>
  </si>
  <si>
    <t>Princesa</t>
  </si>
  <si>
    <t>Caxambu do Sul</t>
  </si>
  <si>
    <t>Içara</t>
  </si>
  <si>
    <t>Dionísio Cerqueira</t>
  </si>
  <si>
    <t>São Martinho</t>
  </si>
  <si>
    <t>Flor do Sertão</t>
  </si>
  <si>
    <t>Luzerna</t>
  </si>
  <si>
    <t>Chapadão do Lageado</t>
  </si>
  <si>
    <t>Palmeira</t>
  </si>
  <si>
    <t>Paraíso</t>
  </si>
  <si>
    <t>Santiago do Sul</t>
  </si>
  <si>
    <t>Arabutã</t>
  </si>
  <si>
    <t>Benedito Novo</t>
  </si>
  <si>
    <t>Coronel Freitas</t>
  </si>
  <si>
    <t>Timbó Grande</t>
  </si>
  <si>
    <t>Urupema</t>
  </si>
  <si>
    <t>Paial</t>
  </si>
  <si>
    <t>Vitor Meireles</t>
  </si>
  <si>
    <t>Pedras Grandes</t>
  </si>
  <si>
    <t>Iomerê</t>
  </si>
  <si>
    <t>Urubici</t>
  </si>
  <si>
    <t>Morro Grande</t>
  </si>
  <si>
    <t>Salete</t>
  </si>
  <si>
    <t>Rio das Antas</t>
  </si>
  <si>
    <t>Angelina</t>
  </si>
  <si>
    <t>Vargeão</t>
  </si>
  <si>
    <t>Salto Veloso</t>
  </si>
  <si>
    <t>Cunhataí</t>
  </si>
  <si>
    <t>Caibi</t>
  </si>
  <si>
    <t>Formosa do Sul</t>
  </si>
  <si>
    <t>Timbé do Sul</t>
  </si>
  <si>
    <t>Sul Brasil</t>
  </si>
  <si>
    <t>Ibiam</t>
  </si>
  <si>
    <t>Calmon</t>
  </si>
  <si>
    <t>Bom Jesus do Oeste</t>
  </si>
  <si>
    <t>Grão-Pará</t>
  </si>
  <si>
    <t>Arroio Trinta</t>
  </si>
  <si>
    <t>Lacerdópolis</t>
  </si>
  <si>
    <t>Santa Helena</t>
  </si>
  <si>
    <t>Modelo</t>
  </si>
  <si>
    <t>Celso Ramos</t>
  </si>
  <si>
    <t>Doutor Pedrinho</t>
  </si>
  <si>
    <t>Belmonte</t>
  </si>
  <si>
    <t>Santa Rosa de Lima</t>
  </si>
  <si>
    <t>Serra Alta</t>
  </si>
  <si>
    <t>Presidente Nereu</t>
  </si>
  <si>
    <t>Jacinto Machado</t>
  </si>
  <si>
    <t>Lauro Müller</t>
  </si>
  <si>
    <t>Jardinópolis</t>
  </si>
  <si>
    <t>São Bernardino</t>
  </si>
  <si>
    <t>Meleiro</t>
  </si>
  <si>
    <t>Peritiba</t>
  </si>
  <si>
    <t>Mirim Doce</t>
  </si>
  <si>
    <t>São Carlos</t>
  </si>
  <si>
    <t>Marema</t>
  </si>
  <si>
    <t>Irati</t>
  </si>
  <si>
    <t>Leoberto Leal</t>
  </si>
  <si>
    <t>Presidente Castello Branco</t>
  </si>
  <si>
    <t>Rio Rufino</t>
  </si>
  <si>
    <t>Macieira</t>
  </si>
  <si>
    <t>Major Vieira</t>
  </si>
  <si>
    <t>Abdon Batista</t>
  </si>
  <si>
    <t>São Bonifácio</t>
  </si>
  <si>
    <t>Frei Rogério</t>
  </si>
  <si>
    <t>Major Gercino</t>
  </si>
  <si>
    <t>Riqueza</t>
  </si>
  <si>
    <t>Atalanta</t>
  </si>
  <si>
    <t>Águas de Chapecó</t>
  </si>
  <si>
    <t>Matos Costa</t>
  </si>
  <si>
    <t>Guarujá do Sul</t>
  </si>
  <si>
    <t>Ouro Verde</t>
  </si>
  <si>
    <t>Lindóia do Sul</t>
  </si>
  <si>
    <t>Ponte Alta do Norte</t>
  </si>
  <si>
    <t>Vidal Ramos</t>
  </si>
  <si>
    <t>Descanso</t>
  </si>
  <si>
    <t>Ibicaré</t>
  </si>
  <si>
    <t>Novo Horizonte</t>
  </si>
  <si>
    <t>São Miguel da Boa Vista</t>
  </si>
  <si>
    <t>Capão Alto</t>
  </si>
  <si>
    <t>Bela Vista do Toldo</t>
  </si>
  <si>
    <t>União do Oeste</t>
  </si>
  <si>
    <t>Painel</t>
  </si>
  <si>
    <t>Alto Bela Vista</t>
  </si>
  <si>
    <t>Palma Sola</t>
  </si>
  <si>
    <t>Irineópolis</t>
  </si>
  <si>
    <t>Mondaí</t>
  </si>
  <si>
    <t>Ipira</t>
  </si>
  <si>
    <t>Vargem</t>
  </si>
  <si>
    <t>Monte Carlo</t>
  </si>
  <si>
    <t>Barra Bonita</t>
  </si>
  <si>
    <t>Santa Cecília</t>
  </si>
  <si>
    <t>Vargem Bonita</t>
  </si>
  <si>
    <t>Campo Belo do Sul</t>
  </si>
  <si>
    <t>Galvão</t>
  </si>
  <si>
    <t>Cerro Negro</t>
  </si>
  <si>
    <t>São Domingos</t>
  </si>
  <si>
    <t>Iraceminha</t>
  </si>
  <si>
    <t>Santa Terezinha do Progresso</t>
  </si>
  <si>
    <t>Saltinho</t>
  </si>
  <si>
    <t>Anita Garibaldi</t>
  </si>
  <si>
    <t>Ouro</t>
  </si>
  <si>
    <t>Brunópolis</t>
  </si>
  <si>
    <t>Lebon Régis</t>
  </si>
  <si>
    <t>Bom Jardim da Serra</t>
  </si>
  <si>
    <t>Ponte Serrada</t>
  </si>
  <si>
    <t>Passos Maia</t>
  </si>
  <si>
    <t>Coronel Martins</t>
  </si>
  <si>
    <t>Palmitos</t>
  </si>
  <si>
    <t>Anchieta</t>
  </si>
  <si>
    <t>Água Doce</t>
  </si>
  <si>
    <t>Ponte Alta</t>
  </si>
  <si>
    <t>Xavantina</t>
  </si>
  <si>
    <t>Porto União</t>
  </si>
  <si>
    <t>Bom Retiro</t>
  </si>
  <si>
    <t>Tangará</t>
  </si>
  <si>
    <t>São José do Cerrito</t>
  </si>
  <si>
    <t>Rio Negrinho</t>
  </si>
  <si>
    <t>Monte Castelo</t>
  </si>
  <si>
    <t>Santa Terezinha</t>
  </si>
  <si>
    <t>Romelândia</t>
  </si>
  <si>
    <t>Fraiburgo</t>
  </si>
  <si>
    <t>Laguna</t>
  </si>
  <si>
    <t>Código</t>
  </si>
  <si>
    <t>População 2000</t>
  </si>
  <si>
    <t>População 2010</t>
  </si>
  <si>
    <t>População 2022</t>
  </si>
  <si>
    <t>Variação Absoluta</t>
  </si>
  <si>
    <t>Participação (%) 2000</t>
  </si>
  <si>
    <t>Participação (%) 2010</t>
  </si>
  <si>
    <t>Participação (%) 2022</t>
  </si>
  <si>
    <t>Tx de crescimento  2022/2000</t>
  </si>
  <si>
    <t>Grão Pará</t>
  </si>
  <si>
    <t>SANTA CATARINA</t>
  </si>
  <si>
    <t>Município</t>
  </si>
  <si>
    <t>Taxa média de crescimento  2022/2000</t>
  </si>
  <si>
    <t>Taxa de crescimento  2022/2000</t>
  </si>
  <si>
    <t>Variação Absoluta 2022/2000</t>
  </si>
  <si>
    <t>Municípios Selecionados</t>
  </si>
  <si>
    <t>Tx média de crescimento  2022/2010</t>
  </si>
  <si>
    <t xml:space="preserve">Demais Municipios </t>
  </si>
  <si>
    <t>Taxa média de crescimento  2022/2010</t>
  </si>
  <si>
    <t xml:space="preserve">POPULAÇÃO </t>
  </si>
  <si>
    <t>CLASSE DE INTERVALO</t>
  </si>
  <si>
    <t>1000 a 2000</t>
  </si>
  <si>
    <t>2.000 a 4.000</t>
  </si>
  <si>
    <t>4.000 a 5.000</t>
  </si>
  <si>
    <t>5.000 a 8.000</t>
  </si>
  <si>
    <t>8.000 a 10.000</t>
  </si>
  <si>
    <t>10.000 a 20.000</t>
  </si>
  <si>
    <t>20.000 a 40.000</t>
  </si>
  <si>
    <t>40.000 a 60.000</t>
  </si>
  <si>
    <t>60.000 a 80.000</t>
  </si>
  <si>
    <t>80.000 a 100.000</t>
  </si>
  <si>
    <t>100.000 a 300.000</t>
  </si>
  <si>
    <t>Mais de 300.000</t>
  </si>
  <si>
    <t>Fonte: IBGE. Censo Demográfico de 2022</t>
  </si>
  <si>
    <t>CLASSE DE INTERVALO (Habitantes)</t>
  </si>
  <si>
    <t>Número de Municípios</t>
  </si>
  <si>
    <t>População Total</t>
  </si>
  <si>
    <t xml:space="preserve">Fonte: IBGE. Censos Demográficos </t>
  </si>
  <si>
    <t xml:space="preserve">Associação de municípios </t>
  </si>
  <si>
    <t>Município Referência</t>
  </si>
  <si>
    <t xml:space="preserve">Participação 2000             (%) </t>
  </si>
  <si>
    <t>Participação  2022             (%)</t>
  </si>
  <si>
    <t>Participação Acumulada  2022              (%)</t>
  </si>
  <si>
    <t>Taxa média de crescimento  2022/2000 (%)</t>
  </si>
  <si>
    <t>Taxa de crescimento  2022/2000 (%)</t>
  </si>
  <si>
    <t>GRANFPOLIS</t>
  </si>
  <si>
    <t>AMUNESC</t>
  </si>
  <si>
    <t>AMVE</t>
  </si>
  <si>
    <t>AMFRI</t>
  </si>
  <si>
    <t>AMREC</t>
  </si>
  <si>
    <t>AMUREL</t>
  </si>
  <si>
    <t>AMOSC</t>
  </si>
  <si>
    <t>AMVALI</t>
  </si>
  <si>
    <t>AMAVI</t>
  </si>
  <si>
    <t>AMURES</t>
  </si>
  <si>
    <t>AMPLANORTE</t>
  </si>
  <si>
    <t>AMESC</t>
  </si>
  <si>
    <t>AMARP</t>
  </si>
  <si>
    <t>AMEOESC</t>
  </si>
  <si>
    <t>AMAI</t>
  </si>
  <si>
    <t>AMAUC</t>
  </si>
  <si>
    <t>AMMOC</t>
  </si>
  <si>
    <t>AMERIOS</t>
  </si>
  <si>
    <t>AMURC</t>
  </si>
  <si>
    <t>AMPLASC</t>
  </si>
  <si>
    <t>AMNOROESTE</t>
  </si>
  <si>
    <t xml:space="preserve">Fonte: IBGE-Censos Demográficos </t>
  </si>
  <si>
    <t>Associações de Municípios</t>
  </si>
  <si>
    <t>Cidade Referência</t>
  </si>
  <si>
    <t>Variação Absoluta 2022/2010</t>
  </si>
  <si>
    <t>Participação  2000           (%)</t>
  </si>
  <si>
    <t>Participação  2010           (%)</t>
  </si>
  <si>
    <t>Participação  2022            (%)</t>
  </si>
  <si>
    <t>Taxa média de crescimento  2022/2010 (%)</t>
  </si>
  <si>
    <t xml:space="preserve"> Joinville</t>
  </si>
  <si>
    <t>FAIXA LITORAL</t>
  </si>
  <si>
    <t>FRANJA OESTE</t>
  </si>
  <si>
    <t>FAIXA CENTRO</t>
  </si>
  <si>
    <t>Unidade da Federação - Santa Catarina</t>
  </si>
  <si>
    <t>Ano x Cor ou raça</t>
  </si>
  <si>
    <t>Var. Abs. (2022/1991)</t>
  </si>
  <si>
    <t>PART.(%)</t>
  </si>
  <si>
    <t>Total</t>
  </si>
  <si>
    <t>Branca</t>
  </si>
  <si>
    <t>Preta</t>
  </si>
  <si>
    <t>Amarela</t>
  </si>
  <si>
    <t>Parda</t>
  </si>
  <si>
    <t>Indígena</t>
  </si>
  <si>
    <t>Sem Declaração</t>
  </si>
  <si>
    <t>Notas</t>
  </si>
  <si>
    <t>1 - Dados do Universo.</t>
  </si>
  <si>
    <t>2 - No Censo Demográfico 2010, definiu-se como indígena a pessoa residente em terras indígenas que se declarou indígena pelo quesito de cor ou raça ou pelo quesito se considera indígena; ou a pessoa residente fora das terras indígenas que se declarou indígena no quesito de cor ou raça. Por essa razão, o total de pessoas indígenas é superior ou igual ao total de pessoas de cor ou raça declarada indígena, nos diferentes recortes.</t>
  </si>
  <si>
    <t>3 - No Censo Demográfico 2022, definiu-se como indígena a pessoa residente em localidades indígenas que se declarou indígena pelo quesito de cor ou raça ou pelo quesito se considera indígena; ou a pessoa residente fora das localidades indígenas que se declarou indígena no quesito de cor ou raça. Por essa razão, o total de pessoas indígenas é superior ou igual ao total de pessoas de cor ou raça declarada indígena, nos diferentes recortes.</t>
  </si>
  <si>
    <t>4 - No Censo Demográfico 2022, foram consideradas localidades indígenas aquelas que compõem o conjunto das Terras Indígenas, dos agrupamentos indígenas e das demais áreas de conhecida ou potencial ocupação indígena. Para mais detalhes, consultar a documentação metodológica.</t>
  </si>
  <si>
    <t>5 - No Censo Demográfico 2010, o conjunto das Terras Indígenas foi formado por aquelas que estavam na situação fundiária de declarada, homologada, regularizada e em processo de aquisição como reserva indígena até a data de 31 de dezembro de 2010.</t>
  </si>
  <si>
    <t>6 - No Censo Demográfico 2022, foram consideradas as Terras Indígenas declaradas, homologadas, regularizadas ou encaminhadas como Reservas Indígenas até 31 de julho de 2022, data de referência da pesquisa, conforme os dados da Fundação Nacional dos Povos Indígenas – FUNAI. Para mais informações, consultar a documentação metodológica.</t>
  </si>
  <si>
    <t>7 - A utilização da Divisão Regional do Brasil em Regiões Geográficas Imediatas e Regiões Geográficas Intermediárias (2017) para tabulação dos resultados do Censo 2010 tem fins ilustrativos de comparabilidade das operações censitárias, devendo-se atentar para as transformações territoriais ocorridas no período intercensitário.</t>
  </si>
  <si>
    <t>8 - Para tabulação dos resultados do Censo 2010, utilizou-se o recorte da Amazônia Legal divulgado pelo IBGE em 2022, considerando-se que não houve alteração na composição municipal do recorte entre os Censos. Deve-se considerar, entretanto, as transformações territoriais ocorridas no período.</t>
  </si>
  <si>
    <t>9 - A categoria Total de cor ou raça inclui os ignorados omitidos na tabela.</t>
  </si>
  <si>
    <t>Participação Percentual (%)</t>
  </si>
  <si>
    <t>0 a 4 anos</t>
  </si>
  <si>
    <t>5 a 9 anos</t>
  </si>
  <si>
    <t>10 a 14 anos</t>
  </si>
  <si>
    <t>15 a 19 anos</t>
  </si>
  <si>
    <t>20 a 24 anos</t>
  </si>
  <si>
    <t>25 a 29 anos</t>
  </si>
  <si>
    <t>30 a 34 anos</t>
  </si>
  <si>
    <t>35 a 39 anos</t>
  </si>
  <si>
    <t>40 a 44 anos</t>
  </si>
  <si>
    <t>45 a 49 anos</t>
  </si>
  <si>
    <t>50 a 54 anos</t>
  </si>
  <si>
    <t>55 a 59 anos</t>
  </si>
  <si>
    <t>60 a 64 anos</t>
  </si>
  <si>
    <t>65 a 69 anos</t>
  </si>
  <si>
    <t>70 a 74 anos</t>
  </si>
  <si>
    <t>75 a 79 anos</t>
  </si>
  <si>
    <t>80 anos ou mais</t>
  </si>
  <si>
    <t>80 a 84 anos</t>
  </si>
  <si>
    <t>85 a 89 anos</t>
  </si>
  <si>
    <t>90 a 94 anos</t>
  </si>
  <si>
    <t>95 a 99 anos</t>
  </si>
  <si>
    <t>100 anos ou mais</t>
  </si>
  <si>
    <t>Idade ignorada</t>
  </si>
  <si>
    <t>Notas:</t>
  </si>
  <si>
    <t>1 - Para o ano de 1991, dados do Universo. Para os demais anos, dados da Amostra</t>
  </si>
  <si>
    <t>2 - Até o ano de 1991 os grupos de idade vão até 80 anos ou mais; a partir de 2000, vão até 100 anos ou mais.</t>
  </si>
  <si>
    <t>Totais / Grupo de idade</t>
  </si>
  <si>
    <t>Idade</t>
  </si>
  <si>
    <t>Ano x Sexo</t>
  </si>
  <si>
    <t>PARTICIPAÇÃO (%)</t>
  </si>
  <si>
    <t>Homens</t>
  </si>
  <si>
    <t>Mulheres</t>
  </si>
  <si>
    <t xml:space="preserve">^(*) 80 ou mais </t>
  </si>
  <si>
    <t>(*) - O censo de 2000 agrupou toda a população de 80 anos ou mais em apenas um intervalo</t>
  </si>
  <si>
    <t>Brasil e Unidades da Federação</t>
  </si>
  <si>
    <t>Brasil e Estados do Sul</t>
  </si>
  <si>
    <t>Part. (%)</t>
  </si>
  <si>
    <t>Taxa (%) de crescimento 2022/2010</t>
  </si>
  <si>
    <t>Taxa (%) Média de crescimento 2022/2010</t>
  </si>
  <si>
    <t xml:space="preserve">   Paraná</t>
  </si>
  <si>
    <t xml:space="preserve">   Santa Catarina</t>
  </si>
  <si>
    <t xml:space="preserve">   Rio Grande do Sul</t>
  </si>
  <si>
    <t>Nota:</t>
  </si>
  <si>
    <t>Índice de envelhecimento
O índice de envelhecimento (IE) representa o número de pessoas com 60 anos ou mais de idade em relação a um grupo de 100 pessoas de até 14 anos de idade. É determinado pela seguinte fórmula:
IE = (P60+ / P0-14) x 100
Sendo P60+ representando a população de 60 anos ou mais de idade e P0-14 a população de 0 a 14 anos.
Note-se que os povos indígenas, dependendo de sua etnia ou povo, podem acionar categorizações diferentes para idoso daquela que utilizamos nesta tabela, considerando que essas categorias são influenciadas por sua cosmovisão e dinâmica demográfica.</t>
  </si>
  <si>
    <t>Variável - Razão de sexo (Razão)</t>
  </si>
  <si>
    <t>2022</t>
  </si>
  <si>
    <t xml:space="preserve">Nota - </t>
  </si>
  <si>
    <t> Razão de sexo</t>
  </si>
  <si>
    <t>A razão de sexo (RS) representa o número de homens em relação a um grupo de 100 mulheres em uma população. É determinada pela seguinte fórmula: RS = (PH / PM) x 100, Sendo PH representando a população de homens e PM a população de mulheres.</t>
  </si>
  <si>
    <t>Sexo</t>
  </si>
  <si>
    <t>Situação do domicílio</t>
  </si>
  <si>
    <t>Urbana</t>
  </si>
  <si>
    <t>Rural</t>
  </si>
  <si>
    <t>Situação do domicílio/Totais</t>
  </si>
  <si>
    <t>4200051</t>
  </si>
  <si>
    <t>4200101</t>
  </si>
  <si>
    <t>4200200</t>
  </si>
  <si>
    <t>4200309</t>
  </si>
  <si>
    <t>4200408</t>
  </si>
  <si>
    <t>4200507</t>
  </si>
  <si>
    <t>4200556</t>
  </si>
  <si>
    <t>4200606</t>
  </si>
  <si>
    <t>4200705</t>
  </si>
  <si>
    <t>4200754</t>
  </si>
  <si>
    <t>4200804</t>
  </si>
  <si>
    <t>4200903</t>
  </si>
  <si>
    <t>4201000</t>
  </si>
  <si>
    <t>4201109</t>
  </si>
  <si>
    <t>4201208</t>
  </si>
  <si>
    <t>4201257</t>
  </si>
  <si>
    <t>4201273</t>
  </si>
  <si>
    <t>4201307</t>
  </si>
  <si>
    <t>4201406</t>
  </si>
  <si>
    <t>4201505</t>
  </si>
  <si>
    <t>4201604</t>
  </si>
  <si>
    <t>4201653</t>
  </si>
  <si>
    <t>4201703</t>
  </si>
  <si>
    <t>4201802</t>
  </si>
  <si>
    <t>4201901</t>
  </si>
  <si>
    <t>4201950</t>
  </si>
  <si>
    <t>4202008</t>
  </si>
  <si>
    <t>4202057</t>
  </si>
  <si>
    <t>4202073</t>
  </si>
  <si>
    <t>4202081</t>
  </si>
  <si>
    <t>4202099</t>
  </si>
  <si>
    <t>4202107</t>
  </si>
  <si>
    <t>4202131</t>
  </si>
  <si>
    <t>4202156</t>
  </si>
  <si>
    <t>4202206</t>
  </si>
  <si>
    <t>4202305</t>
  </si>
  <si>
    <t>4202404</t>
  </si>
  <si>
    <t>4202438</t>
  </si>
  <si>
    <t>4202453</t>
  </si>
  <si>
    <t>4202503</t>
  </si>
  <si>
    <t>4202537</t>
  </si>
  <si>
    <t>4202578</t>
  </si>
  <si>
    <t>4202602</t>
  </si>
  <si>
    <t>4202701</t>
  </si>
  <si>
    <t>4202800</t>
  </si>
  <si>
    <t>4202859</t>
  </si>
  <si>
    <t>4202875</t>
  </si>
  <si>
    <t>4202909</t>
  </si>
  <si>
    <t>4203006</t>
  </si>
  <si>
    <t>4203105</t>
  </si>
  <si>
    <t>4203154</t>
  </si>
  <si>
    <t>4203204</t>
  </si>
  <si>
    <t>4203253</t>
  </si>
  <si>
    <t>4203303</t>
  </si>
  <si>
    <t>4203402</t>
  </si>
  <si>
    <t>4203501</t>
  </si>
  <si>
    <t>4203600</t>
  </si>
  <si>
    <t>4203709</t>
  </si>
  <si>
    <t>4203808</t>
  </si>
  <si>
    <t>4203907</t>
  </si>
  <si>
    <t>4203956</t>
  </si>
  <si>
    <t>4204004</t>
  </si>
  <si>
    <t>4204103</t>
  </si>
  <si>
    <t>4204152</t>
  </si>
  <si>
    <t>4204178</t>
  </si>
  <si>
    <t>4204194</t>
  </si>
  <si>
    <t>4204202</t>
  </si>
  <si>
    <t>4204251</t>
  </si>
  <si>
    <t>4204301</t>
  </si>
  <si>
    <t>4204350</t>
  </si>
  <si>
    <t>4204400</t>
  </si>
  <si>
    <t>4204459</t>
  </si>
  <si>
    <t>4204509</t>
  </si>
  <si>
    <t>4204558</t>
  </si>
  <si>
    <t>4204608</t>
  </si>
  <si>
    <t>4204707</t>
  </si>
  <si>
    <t>4204756</t>
  </si>
  <si>
    <t>4204806</t>
  </si>
  <si>
    <t>4204905</t>
  </si>
  <si>
    <t>4205001</t>
  </si>
  <si>
    <t>4205100</t>
  </si>
  <si>
    <t>4205159</t>
  </si>
  <si>
    <t>4205175</t>
  </si>
  <si>
    <t>4205191</t>
  </si>
  <si>
    <t>4205209</t>
  </si>
  <si>
    <t>4205308</t>
  </si>
  <si>
    <t>4205357</t>
  </si>
  <si>
    <t>4205407</t>
  </si>
  <si>
    <t>4205431</t>
  </si>
  <si>
    <t>4205456</t>
  </si>
  <si>
    <t>4205506</t>
  </si>
  <si>
    <t>4205555</t>
  </si>
  <si>
    <t>4205605</t>
  </si>
  <si>
    <t>4205704</t>
  </si>
  <si>
    <t>4205803</t>
  </si>
  <si>
    <t>4205902</t>
  </si>
  <si>
    <t>4206009</t>
  </si>
  <si>
    <t>4206108</t>
  </si>
  <si>
    <t>4206207</t>
  </si>
  <si>
    <t>4206306</t>
  </si>
  <si>
    <t>4206405</t>
  </si>
  <si>
    <t>4206504</t>
  </si>
  <si>
    <t>4206603</t>
  </si>
  <si>
    <t>4206652</t>
  </si>
  <si>
    <t>4206702</t>
  </si>
  <si>
    <t>4206751</t>
  </si>
  <si>
    <t>4206801</t>
  </si>
  <si>
    <t>4206900</t>
  </si>
  <si>
    <t>4207007</t>
  </si>
  <si>
    <t>4207106</t>
  </si>
  <si>
    <t>4207205</t>
  </si>
  <si>
    <t>4207304</t>
  </si>
  <si>
    <t>4207403</t>
  </si>
  <si>
    <t>4207502</t>
  </si>
  <si>
    <t>4207577</t>
  </si>
  <si>
    <t>4207601</t>
  </si>
  <si>
    <t>4207650</t>
  </si>
  <si>
    <t>4207684</t>
  </si>
  <si>
    <t>4207700</t>
  </si>
  <si>
    <t>4207759</t>
  </si>
  <si>
    <t>4207809</t>
  </si>
  <si>
    <t>4207858</t>
  </si>
  <si>
    <t>4207908</t>
  </si>
  <si>
    <t>4208005</t>
  </si>
  <si>
    <t>4208104</t>
  </si>
  <si>
    <t>4208203</t>
  </si>
  <si>
    <t>4208302</t>
  </si>
  <si>
    <t>4208401</t>
  </si>
  <si>
    <t>4208450</t>
  </si>
  <si>
    <t>4208500</t>
  </si>
  <si>
    <t>4208609</t>
  </si>
  <si>
    <t>4208708</t>
  </si>
  <si>
    <t>4208807</t>
  </si>
  <si>
    <t>4208906</t>
  </si>
  <si>
    <t>4208955</t>
  </si>
  <si>
    <t>4209003</t>
  </si>
  <si>
    <t>4209102</t>
  </si>
  <si>
    <t>4209151</t>
  </si>
  <si>
    <t>4209177</t>
  </si>
  <si>
    <t>4209201</t>
  </si>
  <si>
    <t>4209300</t>
  </si>
  <si>
    <t>4209409</t>
  </si>
  <si>
    <t>4209458</t>
  </si>
  <si>
    <t>4209508</t>
  </si>
  <si>
    <t>4209607</t>
  </si>
  <si>
    <t>4209706</t>
  </si>
  <si>
    <t>4209805</t>
  </si>
  <si>
    <t>4209854</t>
  </si>
  <si>
    <t>4209904</t>
  </si>
  <si>
    <t>4210001</t>
  </si>
  <si>
    <t>4210035</t>
  </si>
  <si>
    <t>4210050</t>
  </si>
  <si>
    <t>4210100</t>
  </si>
  <si>
    <t>4210209</t>
  </si>
  <si>
    <t>4210308</t>
  </si>
  <si>
    <t>4210407</t>
  </si>
  <si>
    <t>4210506</t>
  </si>
  <si>
    <t>4210555</t>
  </si>
  <si>
    <t>4210605</t>
  </si>
  <si>
    <t>4210704</t>
  </si>
  <si>
    <t>4210803</t>
  </si>
  <si>
    <t>4210852</t>
  </si>
  <si>
    <t>4210902</t>
  </si>
  <si>
    <t>4211009</t>
  </si>
  <si>
    <t>4211058</t>
  </si>
  <si>
    <t>4211108</t>
  </si>
  <si>
    <t>4211207</t>
  </si>
  <si>
    <t>4211256</t>
  </si>
  <si>
    <t>4211306</t>
  </si>
  <si>
    <t>4211405</t>
  </si>
  <si>
    <t>4211454</t>
  </si>
  <si>
    <t>4211504</t>
  </si>
  <si>
    <t>4211603</t>
  </si>
  <si>
    <t>4211652</t>
  </si>
  <si>
    <t>4211702</t>
  </si>
  <si>
    <t>4211751</t>
  </si>
  <si>
    <t>4211801</t>
  </si>
  <si>
    <t>4211850</t>
  </si>
  <si>
    <t>4211876</t>
  </si>
  <si>
    <t>4211892</t>
  </si>
  <si>
    <t>4211900</t>
  </si>
  <si>
    <t>4212007</t>
  </si>
  <si>
    <t>4212056</t>
  </si>
  <si>
    <t>4212106</t>
  </si>
  <si>
    <t>4212205</t>
  </si>
  <si>
    <t>4212239</t>
  </si>
  <si>
    <t>4212254</t>
  </si>
  <si>
    <t>4212270</t>
  </si>
  <si>
    <t>4212304</t>
  </si>
  <si>
    <t>4212403</t>
  </si>
  <si>
    <t>4212502</t>
  </si>
  <si>
    <t>4212601</t>
  </si>
  <si>
    <t>4212700</t>
  </si>
  <si>
    <t>4212809</t>
  </si>
  <si>
    <t>4212908</t>
  </si>
  <si>
    <t>4213005</t>
  </si>
  <si>
    <t>4213104</t>
  </si>
  <si>
    <t>4213153</t>
  </si>
  <si>
    <t>4213203</t>
  </si>
  <si>
    <t>4213302</t>
  </si>
  <si>
    <t>4213351</t>
  </si>
  <si>
    <t>4213401</t>
  </si>
  <si>
    <t>4213500</t>
  </si>
  <si>
    <t>4213609</t>
  </si>
  <si>
    <t>4213708</t>
  </si>
  <si>
    <t>4213807</t>
  </si>
  <si>
    <t>4213906</t>
  </si>
  <si>
    <t>4214003</t>
  </si>
  <si>
    <t>4214102</t>
  </si>
  <si>
    <t>4214151</t>
  </si>
  <si>
    <t>4214201</t>
  </si>
  <si>
    <t>4214300</t>
  </si>
  <si>
    <t>4214409</t>
  </si>
  <si>
    <t>4214508</t>
  </si>
  <si>
    <t>4214607</t>
  </si>
  <si>
    <t>4214706</t>
  </si>
  <si>
    <t>4214805</t>
  </si>
  <si>
    <t>4214904</t>
  </si>
  <si>
    <t>4215000</t>
  </si>
  <si>
    <t>4215059</t>
  </si>
  <si>
    <t>4215075</t>
  </si>
  <si>
    <t>4215109</t>
  </si>
  <si>
    <t>4215208</t>
  </si>
  <si>
    <t>4215307</t>
  </si>
  <si>
    <t>4215356</t>
  </si>
  <si>
    <t>4215406</t>
  </si>
  <si>
    <t>4215455</t>
  </si>
  <si>
    <t>4215505</t>
  </si>
  <si>
    <t>4215554</t>
  </si>
  <si>
    <t>4215604</t>
  </si>
  <si>
    <t>4215653</t>
  </si>
  <si>
    <t>4215679</t>
  </si>
  <si>
    <t>4215687</t>
  </si>
  <si>
    <t>4215695</t>
  </si>
  <si>
    <t>4215703</t>
  </si>
  <si>
    <t>4215752</t>
  </si>
  <si>
    <t>4215802</t>
  </si>
  <si>
    <t>4215901</t>
  </si>
  <si>
    <t>4216008</t>
  </si>
  <si>
    <t>4216057</t>
  </si>
  <si>
    <t>4216107</t>
  </si>
  <si>
    <t>4216206</t>
  </si>
  <si>
    <t>4216255</t>
  </si>
  <si>
    <t>4216305</t>
  </si>
  <si>
    <t>4216354</t>
  </si>
  <si>
    <t>4216404</t>
  </si>
  <si>
    <t>4216503</t>
  </si>
  <si>
    <t>4216602</t>
  </si>
  <si>
    <t>4216701</t>
  </si>
  <si>
    <t>4216800</t>
  </si>
  <si>
    <t>4216909</t>
  </si>
  <si>
    <t>4217006</t>
  </si>
  <si>
    <t>4217105</t>
  </si>
  <si>
    <t>4217154</t>
  </si>
  <si>
    <t>4217204</t>
  </si>
  <si>
    <t>4217253</t>
  </si>
  <si>
    <t>4217303</t>
  </si>
  <si>
    <t>4217402</t>
  </si>
  <si>
    <t>4217501</t>
  </si>
  <si>
    <t>4217550</t>
  </si>
  <si>
    <t>4217600</t>
  </si>
  <si>
    <t>4217709</t>
  </si>
  <si>
    <t>4217758</t>
  </si>
  <si>
    <t>4217808</t>
  </si>
  <si>
    <t>4217907</t>
  </si>
  <si>
    <t>4217956</t>
  </si>
  <si>
    <t>4218004</t>
  </si>
  <si>
    <t>4218103</t>
  </si>
  <si>
    <t>4218202</t>
  </si>
  <si>
    <t>4218251</t>
  </si>
  <si>
    <t>4218301</t>
  </si>
  <si>
    <t>4218350</t>
  </si>
  <si>
    <t>4218400</t>
  </si>
  <si>
    <t>4218509</t>
  </si>
  <si>
    <t>4218608</t>
  </si>
  <si>
    <t>4218707</t>
  </si>
  <si>
    <t>4218756</t>
  </si>
  <si>
    <t>4218806</t>
  </si>
  <si>
    <t>4218855</t>
  </si>
  <si>
    <t>4218905</t>
  </si>
  <si>
    <t>4218954</t>
  </si>
  <si>
    <t>4219002</t>
  </si>
  <si>
    <t>4219101</t>
  </si>
  <si>
    <t>4219150</t>
  </si>
  <si>
    <t>4219176</t>
  </si>
  <si>
    <t>4219200</t>
  </si>
  <si>
    <t>4219309</t>
  </si>
  <si>
    <t>4219358</t>
  </si>
  <si>
    <t>4219408</t>
  </si>
  <si>
    <t>4219507</t>
  </si>
  <si>
    <t>4219606</t>
  </si>
  <si>
    <t>4219705</t>
  </si>
  <si>
    <t>4219853</t>
  </si>
  <si>
    <t>Unidade da Federação e Município</t>
  </si>
  <si>
    <t>Var. abs</t>
  </si>
  <si>
    <t>Fonte: Censo Demográfico</t>
  </si>
  <si>
    <t>Municípios</t>
  </si>
  <si>
    <t>Variável - Domicílios particulares permanentes ocupados (Unidades)</t>
  </si>
  <si>
    <t>Tipo de domicílio</t>
  </si>
  <si>
    <t>TOTAL</t>
  </si>
  <si>
    <t>Casa</t>
  </si>
  <si>
    <t>Casa de vila ou em condomínio</t>
  </si>
  <si>
    <t>Apartamento</t>
  </si>
  <si>
    <t>Habitação em casa de cômodos ou cortiço</t>
  </si>
  <si>
    <t>Habitação indígena sem paredes ou maloca</t>
  </si>
  <si>
    <t>Estrutura residencial permanente degradada ou inacabada</t>
  </si>
  <si>
    <t>Existência de ligação à rede geral de distribuição de água e principal forma de abastecimento de água</t>
  </si>
  <si>
    <t>Totais</t>
  </si>
  <si>
    <t>(%)</t>
  </si>
  <si>
    <t>Possui ligação à rede geral e a utiliza como forma principal</t>
  </si>
  <si>
    <t>Possui ligação à rede geral, mas utiliza principalmente outra forma</t>
  </si>
  <si>
    <t>Não possui ligação com a rede geral</t>
  </si>
  <si>
    <t>Rede geral</t>
  </si>
  <si>
    <t>Possui ligação à rede geral, mas utiliza principalmente outra forma - Poço profundo ou artesiano</t>
  </si>
  <si>
    <t>Possui ligação à rede geral, mas utiliza principalmente outra forma - Poço raso, freático ou cacimba</t>
  </si>
  <si>
    <t>Possui ligação à rede geral, mas utiliza principalmente outra forma - Fonte, nascente ou mina</t>
  </si>
  <si>
    <t>Possui ligação à rede geral, mas utiliza principalmente outra forma - Carro-pipa</t>
  </si>
  <si>
    <t>Possui ligação à rede geral, mas utiliza principalmente outra forma - Água da chuva armazenada</t>
  </si>
  <si>
    <t>Possui ligação à rede geral, mas utiliza principalmente outra forma - Rios, açudes, córregos, lagos e igarapés</t>
  </si>
  <si>
    <t>Possui ligação à rede geral, mas utiliza principalmente outra forma - Outra</t>
  </si>
  <si>
    <t>Não possui ligação a rede geral</t>
  </si>
  <si>
    <t>Não possui ligação com a rede geral - Poço profundo ou artesiano</t>
  </si>
  <si>
    <t>Não possui ligação com a rede geral - Poço raso, freático ou cacimba</t>
  </si>
  <si>
    <t>Não possui ligação com a rede geral - Fonte, nascente ou mina</t>
  </si>
  <si>
    <t>Não possui ligação com a rede geral - Carro-pipa</t>
  </si>
  <si>
    <t>Não possui ligação com a rede geral - Água da chuva armazenada</t>
  </si>
  <si>
    <t>Não possui ligação com a rede geral - Rios, açudes, córregos, lagos e igarapés</t>
  </si>
  <si>
    <t>Não possui ligação com a rede geral - Outra</t>
  </si>
  <si>
    <t>Total Geral</t>
  </si>
  <si>
    <t>Tipo de esgotamento sanitário</t>
  </si>
  <si>
    <t>Rede geral, rede pluvial ou fossa ligada à rede</t>
  </si>
  <si>
    <t>Fossa séptica ou fossa filtro não ligada à rede</t>
  </si>
  <si>
    <t>Fossa rudimentar ou buraco</t>
  </si>
  <si>
    <t>Vala</t>
  </si>
  <si>
    <t>Rio, lago, córrego ou mar</t>
  </si>
  <si>
    <t>Outra forma</t>
  </si>
  <si>
    <t>Não tinham banheiro nem sanitário</t>
  </si>
  <si>
    <t>UF e Municípios</t>
  </si>
  <si>
    <t>Rede geral, rede pluvial ou fossa liga à rede</t>
  </si>
  <si>
    <t>Subtotal</t>
  </si>
  <si>
    <t>rede geral ou pluvial</t>
  </si>
  <si>
    <t>Fossa séptica ou fossa filtro ligada à rede</t>
  </si>
  <si>
    <t>42</t>
  </si>
  <si>
    <t>4212650</t>
  </si>
  <si>
    <t>4220000</t>
  </si>
  <si>
    <t>Domicílios com rede geral, pluvial ou fossa ligada à rede + fossa séptica ou fossa filtro não ligada a rede</t>
  </si>
  <si>
    <t>Rede geral ou pluvial</t>
  </si>
  <si>
    <t>1</t>
  </si>
  <si>
    <t>11</t>
  </si>
  <si>
    <t>12</t>
  </si>
  <si>
    <t>13</t>
  </si>
  <si>
    <t>14</t>
  </si>
  <si>
    <t>15</t>
  </si>
  <si>
    <t>16</t>
  </si>
  <si>
    <t>17</t>
  </si>
  <si>
    <t>21</t>
  </si>
  <si>
    <t>22</t>
  </si>
  <si>
    <t>23</t>
  </si>
  <si>
    <t>24</t>
  </si>
  <si>
    <t>25</t>
  </si>
  <si>
    <t>26</t>
  </si>
  <si>
    <t>27</t>
  </si>
  <si>
    <t>28</t>
  </si>
  <si>
    <t>29</t>
  </si>
  <si>
    <t>31</t>
  </si>
  <si>
    <t>32</t>
  </si>
  <si>
    <t>33</t>
  </si>
  <si>
    <t>35</t>
  </si>
  <si>
    <t>41</t>
  </si>
  <si>
    <t>43</t>
  </si>
  <si>
    <t>50</t>
  </si>
  <si>
    <t>51</t>
  </si>
  <si>
    <t>52</t>
  </si>
  <si>
    <t>53</t>
  </si>
  <si>
    <t>Tabela  - Brasil e Unidades da Federação - Domicílios particulares permanentes ocupados, por tipo de esgotamento sanitário, 2022 (em %)</t>
  </si>
  <si>
    <t>Unidade da Federação</t>
  </si>
  <si>
    <t>Destino do lixo</t>
  </si>
  <si>
    <t>Coletado</t>
  </si>
  <si>
    <t>Queimado na propriedade</t>
  </si>
  <si>
    <t>Enterrado na propriedade</t>
  </si>
  <si>
    <t>Jogado em terreno baldio, encosta ou área pública</t>
  </si>
  <si>
    <t>Outro destino</t>
  </si>
  <si>
    <t>Coletado no domicílio por serviço de limpeza</t>
  </si>
  <si>
    <t>Depositado em caçamba de serviço de limpeza</t>
  </si>
  <si>
    <t>Fonte: IBGE  Censo Demográfico</t>
  </si>
  <si>
    <t>GrãoPará</t>
  </si>
  <si>
    <t>Tabela  2 - Brasil -  População total e por Unidades da Federação nos Censos Demográficos, 1872 a 2022</t>
  </si>
  <si>
    <t>Tabela 3   - Brasil -  Distribuição da população pelas  Unidades da Federação nos Censos Demográficos, 1872 a 2022 (em %)</t>
  </si>
  <si>
    <t>Tabela  4   - Santa Catarina - População residente por Município, 1970,1980,1991,2000,2010 e 2022</t>
  </si>
  <si>
    <t>Tabela 5 - Santa Catarina -  População por Município, Participação na População Estadual e Taxas de Crescimento - 2000  e 2022</t>
  </si>
  <si>
    <t>Tabela 7 - Santa Catarina: População dos maiores municipios e totais do estado,  participação na população estadual e taxas de crescimento - 2010 e 2022</t>
  </si>
  <si>
    <t>Taxa de crescimento  2022/2010</t>
  </si>
  <si>
    <t>Tabela 9 : Santa Catarina:  População por Associações de Municípios Selecionadas, Participação na População Estadual e Taxas de Crescimento - 2000, 2010 e 2022</t>
  </si>
  <si>
    <t>Tabela 8: População por Associações de Municípios de Santa Catarina, Participação na População Estadual e Taxas de Crescimento, 2000 e 2022</t>
  </si>
  <si>
    <t>Tabela 6 - Santa Catarina: População por municipio e totais do estado,  participação na população estadual e taxas de crescimento - 2010 e 2022</t>
  </si>
  <si>
    <t>Tabela 11 -  População residente nos municípios catarinenses por classes de intervalo da população - 2022</t>
  </si>
  <si>
    <t xml:space="preserve">Tabela 12  - População residente nos nos municípios catarinenses por classes de intervalo da população,  1970,1980,1991,2000,2010 e 2022 </t>
  </si>
  <si>
    <t>Tabela 13   - Santa Catarina - População residente e participação na população total, por cor ou raça, nos Censos Demográficos, 1991, 2000, 2010 e 2022</t>
  </si>
  <si>
    <t xml:space="preserve">Tabela 14  - Santa Catarina - População residente e participação na população total, por grupos de idade, 1970,1980, 1991, 2000, 2010 e 2022 </t>
  </si>
  <si>
    <t>Tabela 15 - Santa Catarina -  População residente e participação na população total, segundo o sexo e a idade, 2000, 2010 e 2022</t>
  </si>
  <si>
    <t>Tabela 16 - Brasil e Estados do Sul - razão de sexo, 2010 e 2022</t>
  </si>
  <si>
    <t>Tabela 17  - Santa Catarina -  Densidade demográfica por município, 2010 e 2022 (habitante por quilômetro quadrado)</t>
  </si>
  <si>
    <t>Tabela 18 - Brasil e Unidades da Federação - Densidade demográfica nos Censos Demográficos, 1872 a 2022</t>
  </si>
  <si>
    <t>Tabela 19  - Brasil e Estados do Sul - Índice de envelhecimento,  2010 e 2022</t>
  </si>
  <si>
    <t>Tabela  21 - Santa Catarina - Participação (%) da  População residente, por sexo e situação  do domicílio, 1970 a 2010</t>
  </si>
  <si>
    <t>Tabela  20   - Santa Catarina - População residente, por sexo e situação  do domicílio- 1970, 1980, 1991, 2000 e 2010</t>
  </si>
  <si>
    <t>Tabela 22 - Santa Catarina - População residente por município e por situação de domicílio, 2000 e 2010</t>
  </si>
  <si>
    <t>Tabela 23 - Santa Catarina - Domicílios particulares permanentes ocupados, por tipo de domicílio , 2010 e 2022 (unidades)</t>
  </si>
  <si>
    <t>Tabela 24  - Santa Catarina- Domicílios particulares permanentes ocupados, por existência de ligação à rede geral de distribuição de água e principal forma de abastecimento de água, 2022</t>
  </si>
  <si>
    <t>Tabela 25 - Santa Catarina - Domicílios particulares permanentes ocupados, por existência de ligação à rede geral de distribuição de água e principal forma de abastecimento de água (%), 2000, 2010 e 2022</t>
  </si>
  <si>
    <t>Tabela 26  - Santa Catarina - Domicílios particulares permanentes ocupados, por existência de ligação à rede geral de distribuição de água e principal forma de abastecimento de água, 2000, 2010 e 2022</t>
  </si>
  <si>
    <t>Tabela 27  - Santa Catarina -  Domicílios particulares permanentes ocupados que não possuem  ligação à rede geral de distribuição de água e principal forma de abastecimento de água, 2022</t>
  </si>
  <si>
    <t>Tabela 28  - Santa Catarina - Domicílios particulares permanentes ocupados, por existência de ligação à rede geral de distribuição de água e principal forma de abastecimento de água por município, 2022</t>
  </si>
  <si>
    <t>Tabela 29 -  Domicílios particulares permanentes ocupados, por existência de ligação à rede geral de distribuição de água e principal forma de abastecimento de água, por estado, 2022</t>
  </si>
  <si>
    <t>Tabela 30 -  Domicílios particulares permanentes ocupados, por existência de ligação à rede geral de distribuição de água e principal forma de abastecimento de água, por estado, 2022 (%)</t>
  </si>
  <si>
    <t>Tabela 31  - Santa Catarina - Domicílios particulares permanentes ocupados, por tipo de esgotamento sanitário, 2000, 2010 e  2022</t>
  </si>
  <si>
    <t>Tabela  32  -Santa Catarina - Domicílios particulares permanentes ocupados, por tipo de esgotamento sanitário (em %), 2000, 2010 e 2022</t>
  </si>
  <si>
    <t>Tabela  33 - Santa Catarina - Domicílios particulares permanentes ocupados, por tipo de esgotamento sanitário por município, 2022</t>
  </si>
  <si>
    <t>Tabela 34 - Santa Catarina - Domicílios particulares permanentes ocupados, por tipo de esgotamento sanitário e por município, 2022 (em %)</t>
  </si>
  <si>
    <t>Tabela 35  - Brasil e Unidades da Federação - Domicílios particulares permanentes ocupados, por tipo de esgotamento sanitário, 2022</t>
  </si>
  <si>
    <t>Tabela 36   - Brasil - Domicílios particulares permanentes ocupados, por destino do lixo e por estado, 2022</t>
  </si>
  <si>
    <t>Tabela 37 - Brasil - Domicílios particulares permanentes ocupados, por destino do lixo por estado, 2010 e 2022 (em %)</t>
  </si>
  <si>
    <t>Tabela 39 - Santa Catarina - Domicílios particulares permanentes ocupados, por destino do lixo e por municipio, 2022 (em %)</t>
  </si>
  <si>
    <t>Tabela 38 - Santa Catarina - Domicílios particulares permanentes ocupados, por destino do lixo e por município, 2022</t>
  </si>
  <si>
    <t>Tabela 5 - Santa Catarina -  População por Município, Participação na População Estadual e Taxas de Crescimento - 2000 e 2022</t>
  </si>
  <si>
    <t>Tabela 11 -  População residente nos municípios catarinenses por classe de intervalo da população  - 2022</t>
  </si>
  <si>
    <t xml:space="preserve">Tabela 12  - População residente nos nos municípios catarinenses por classes de intervalo da população,1970,1980,1991,2000,2010 e 2022 </t>
  </si>
  <si>
    <t>Tabela 15  - Santa Catarina -  População residente e participação na população total, segundo o sexo e a idade, 2000, 2010 e 2022</t>
  </si>
  <si>
    <t>Tabela 17   - Santa Catarina -  Densidade demográfica por município, 2010 e 2022 (habitante por quilômetro quadrado)</t>
  </si>
  <si>
    <t>Tabela 18  - Brasil e Unidades da Federação - Densidade demográfica nos Censos Demográficos, 1872 a 2022</t>
  </si>
  <si>
    <t>Tabela  10 - Brasil e Unidades da Federação -  População Residente, Participação no Total Nacional e Taxas de Crescimento, 2010 e 2022</t>
  </si>
  <si>
    <t>Fonte: IBGE - Censos Demográficos</t>
  </si>
  <si>
    <t>Tabela 10  - Brasil e Unidades da Federação - População residente, participação no total nacional e taxas de crescimento, 2010 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</si>
</sst>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0.0"/>
    <numFmt numFmtId="167" formatCode="_-* #,##0.0_-;\-* #,##0.0_-;_-* &quot;-&quot;?_-;_-@_-"/>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333333"/>
      <name val="Calibri"/>
      <family val="2"/>
      <scheme val="minor"/>
    </font>
    <font>
      <sz val="11"/>
      <color indexed="64"/>
      <name val="Calibri"/>
      <family val="2"/>
      <scheme val="minor"/>
    </font>
    <font>
      <b/>
      <sz val="9"/>
      <color indexed="81"/>
      <name val="Segoe UI"/>
      <family val="2"/>
    </font>
    <font>
      <sz val="9"/>
      <color indexed="81"/>
      <name val="Segoe UI"/>
      <family val="2"/>
    </font>
    <font>
      <sz val="11"/>
      <color rgb="FFFFFFFF"/>
      <name val="Calibri"/>
      <family val="2"/>
      <scheme val="minor"/>
    </font>
    <font>
      <b/>
      <sz val="11"/>
      <color rgb="FF333333"/>
      <name val="Calibri"/>
      <family val="2"/>
      <scheme val="minor"/>
    </font>
    <font>
      <b/>
      <sz val="12"/>
      <color rgb="FF333333"/>
      <name val="Calibri"/>
      <family val="2"/>
      <scheme val="minor"/>
    </font>
    <font>
      <sz val="12"/>
      <color rgb="FF333333"/>
      <name val="Calibri"/>
      <family val="2"/>
      <scheme val="minor"/>
    </font>
    <font>
      <b/>
      <sz val="11"/>
      <color indexed="64"/>
      <name val="Calibri"/>
      <family val="2"/>
      <scheme val="minor"/>
    </font>
    <font>
      <sz val="10"/>
      <name val="Arial"/>
      <family val="2"/>
      <charset val="1"/>
    </font>
    <font>
      <sz val="10"/>
      <name val="Arial"/>
      <family val="2"/>
    </font>
    <font>
      <b/>
      <sz val="10"/>
      <name val="Arial"/>
      <family val="2"/>
    </font>
    <font>
      <sz val="11"/>
      <name val="Calibri"/>
      <family val="2"/>
      <scheme val="minor"/>
    </font>
    <font>
      <sz val="16"/>
      <color indexed="64"/>
      <name val="Calibri"/>
      <family val="2"/>
      <scheme val="minor"/>
    </font>
    <font>
      <sz val="14"/>
      <name val="Calibri"/>
      <family val="2"/>
      <scheme val="minor"/>
    </font>
    <font>
      <sz val="12"/>
      <name val="Calibri"/>
      <family val="2"/>
      <scheme val="minor"/>
    </font>
    <font>
      <sz val="12"/>
      <color rgb="FF000000"/>
      <name val="Calibri"/>
      <family val="2"/>
    </font>
    <font>
      <sz val="12"/>
      <color indexed="64"/>
      <name val="Calibri"/>
      <family val="2"/>
      <scheme val="minor"/>
    </font>
    <font>
      <sz val="14"/>
      <color rgb="FF000000"/>
      <name val="Calibri"/>
      <family val="2"/>
      <charset val="1"/>
    </font>
    <font>
      <sz val="7"/>
      <color rgb="FF333333"/>
      <name val="Arial"/>
      <family val="2"/>
    </font>
    <font>
      <sz val="9"/>
      <color rgb="FF333333"/>
      <name val="Calibri"/>
      <family val="2"/>
      <scheme val="minor"/>
    </font>
    <font>
      <b/>
      <sz val="14"/>
      <color theme="1"/>
      <name val="Calibri"/>
      <family val="2"/>
      <scheme val="minor"/>
    </font>
    <font>
      <b/>
      <sz val="12"/>
      <color theme="1"/>
      <name val="Calibri"/>
      <family val="2"/>
      <scheme val="minor"/>
    </font>
    <font>
      <sz val="10"/>
      <color rgb="FFFFFFFF"/>
      <name val="Calibri"/>
      <family val="2"/>
      <scheme val="minor"/>
    </font>
  </fonts>
  <fills count="9">
    <fill>
      <patternFill patternType="none"/>
    </fill>
    <fill>
      <patternFill patternType="gray125"/>
    </fill>
    <fill>
      <patternFill patternType="solid">
        <fgColor rgb="FFEDF3F8"/>
        <bgColor indexed="64"/>
      </patternFill>
    </fill>
    <fill>
      <patternFill patternType="solid">
        <fgColor rgb="FFF9F9F9"/>
        <bgColor indexed="64"/>
      </patternFill>
    </fill>
    <fill>
      <patternFill patternType="solid">
        <fgColor rgb="FF5E98C4"/>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3" fillId="0" borderId="0"/>
    <xf numFmtId="0" fontId="14" fillId="0" borderId="0"/>
  </cellStyleXfs>
  <cellXfs count="215">
    <xf numFmtId="0" fontId="0" fillId="0" borderId="0" xfId="0"/>
    <xf numFmtId="0" fontId="4" fillId="2" borderId="1" xfId="0" applyFont="1" applyFill="1" applyBorder="1" applyAlignment="1">
      <alignment horizontal="left" vertical="center"/>
    </xf>
    <xf numFmtId="0" fontId="4" fillId="3" borderId="1" xfId="0" applyFont="1" applyFill="1" applyBorder="1" applyAlignment="1">
      <alignment horizontal="left" vertical="center"/>
    </xf>
    <xf numFmtId="0" fontId="0" fillId="0" borderId="1" xfId="0" applyBorder="1"/>
    <xf numFmtId="164" fontId="4" fillId="0" borderId="1" xfId="1" applyNumberFormat="1" applyFont="1" applyBorder="1" applyAlignment="1">
      <alignment horizontal="right" vertical="center"/>
    </xf>
    <xf numFmtId="2" fontId="0" fillId="0" borderId="1" xfId="0" applyNumberFormat="1" applyBorder="1"/>
    <xf numFmtId="0" fontId="4" fillId="2" borderId="5" xfId="0" applyFont="1" applyFill="1" applyBorder="1" applyAlignment="1">
      <alignment horizontal="left" vertical="center"/>
    </xf>
    <xf numFmtId="0" fontId="4" fillId="2" borderId="9" xfId="0" applyFont="1" applyFill="1" applyBorder="1" applyAlignment="1">
      <alignment horizontal="left" vertical="center"/>
    </xf>
    <xf numFmtId="164" fontId="9" fillId="0" borderId="1" xfId="1" applyNumberFormat="1" applyFont="1" applyBorder="1" applyAlignment="1">
      <alignment horizontal="right" vertical="center"/>
    </xf>
    <xf numFmtId="0" fontId="0" fillId="0" borderId="2" xfId="0" applyBorder="1"/>
    <xf numFmtId="0" fontId="10" fillId="3" borderId="1" xfId="0" applyFont="1" applyFill="1" applyBorder="1" applyAlignment="1">
      <alignment horizontal="left" vertical="center"/>
    </xf>
    <xf numFmtId="43" fontId="0" fillId="0" borderId="0" xfId="0" applyNumberFormat="1"/>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11" fillId="2" borderId="1" xfId="0" applyFont="1" applyFill="1" applyBorder="1" applyAlignment="1">
      <alignment horizontal="center" vertical="center"/>
    </xf>
    <xf numFmtId="164" fontId="4" fillId="0" borderId="0" xfId="1" applyNumberFormat="1" applyFont="1" applyBorder="1" applyAlignment="1">
      <alignment horizontal="right" vertical="center"/>
    </xf>
    <xf numFmtId="164" fontId="12" fillId="0" borderId="1" xfId="1" applyNumberFormat="1" applyFont="1" applyBorder="1"/>
    <xf numFmtId="0" fontId="0" fillId="0" borderId="0" xfId="0" applyAlignment="1"/>
    <xf numFmtId="0" fontId="4" fillId="2" borderId="0" xfId="0" applyFont="1" applyFill="1" applyAlignment="1">
      <alignment horizontal="left" vertical="center"/>
    </xf>
    <xf numFmtId="43" fontId="12" fillId="0" borderId="1" xfId="1" applyFont="1" applyBorder="1"/>
    <xf numFmtId="164" fontId="0" fillId="0" borderId="0" xfId="0" applyNumberFormat="1"/>
    <xf numFmtId="0" fontId="12" fillId="0" borderId="0" xfId="0" applyFont="1"/>
    <xf numFmtId="164" fontId="12" fillId="0" borderId="0" xfId="1" applyNumberFormat="1" applyFont="1"/>
    <xf numFmtId="0" fontId="8" fillId="4" borderId="2" xfId="0" applyFont="1" applyFill="1" applyBorder="1" applyAlignment="1">
      <alignment vertical="center"/>
    </xf>
    <xf numFmtId="0" fontId="8" fillId="4" borderId="0" xfId="0" applyFont="1" applyFill="1" applyAlignment="1">
      <alignment vertical="center"/>
    </xf>
    <xf numFmtId="0" fontId="11" fillId="2" borderId="1" xfId="0" applyFont="1" applyFill="1" applyBorder="1" applyAlignment="1">
      <alignment horizontal="center" vertical="center" wrapText="1"/>
    </xf>
    <xf numFmtId="164" fontId="5" fillId="0" borderId="1" xfId="1" applyNumberFormat="1" applyFont="1" applyBorder="1"/>
    <xf numFmtId="43" fontId="5" fillId="0" borderId="1" xfId="1" applyFont="1" applyBorder="1"/>
    <xf numFmtId="0" fontId="3" fillId="0" borderId="1" xfId="0" applyFont="1" applyBorder="1"/>
    <xf numFmtId="2" fontId="0" fillId="0" borderId="0" xfId="0" applyNumberFormat="1"/>
    <xf numFmtId="164" fontId="0" fillId="0" borderId="0" xfId="1" applyNumberFormat="1" applyFont="1"/>
    <xf numFmtId="0" fontId="4" fillId="2" borderId="0" xfId="0" applyFont="1" applyFill="1" applyBorder="1" applyAlignment="1">
      <alignment horizontal="left" vertical="center"/>
    </xf>
    <xf numFmtId="0" fontId="4" fillId="2" borderId="0" xfId="0" applyFont="1" applyFill="1" applyBorder="1" applyAlignment="1">
      <alignment vertical="center"/>
    </xf>
    <xf numFmtId="0" fontId="0" fillId="0" borderId="4" xfId="0" applyBorder="1"/>
    <xf numFmtId="164" fontId="0" fillId="0" borderId="4" xfId="1" applyNumberFormat="1" applyFont="1" applyBorder="1"/>
    <xf numFmtId="2" fontId="0" fillId="0" borderId="4" xfId="0" applyNumberFormat="1" applyBorder="1"/>
    <xf numFmtId="0" fontId="14" fillId="5" borderId="0" xfId="3" applyFill="1"/>
    <xf numFmtId="0" fontId="0" fillId="0" borderId="10" xfId="0" applyBorder="1"/>
    <xf numFmtId="164" fontId="0" fillId="0" borderId="11" xfId="1" applyNumberFormat="1" applyFont="1" applyBorder="1"/>
    <xf numFmtId="164" fontId="16" fillId="0" borderId="11" xfId="1" applyNumberFormat="1" applyFont="1" applyBorder="1"/>
    <xf numFmtId="164" fontId="0" fillId="0" borderId="11" xfId="0" applyNumberFormat="1" applyBorder="1"/>
    <xf numFmtId="164" fontId="0" fillId="0" borderId="0" xfId="1" applyNumberFormat="1" applyFont="1" applyBorder="1"/>
    <xf numFmtId="164" fontId="16" fillId="0" borderId="0" xfId="1" applyNumberFormat="1" applyFont="1" applyBorder="1"/>
    <xf numFmtId="0" fontId="0" fillId="0" borderId="3" xfId="0" applyBorder="1"/>
    <xf numFmtId="164" fontId="16" fillId="0" borderId="4" xfId="1" applyNumberFormat="1" applyFont="1" applyBorder="1"/>
    <xf numFmtId="164" fontId="0" fillId="0" borderId="4" xfId="0" applyNumberFormat="1" applyBorder="1"/>
    <xf numFmtId="0" fontId="0" fillId="0" borderId="8" xfId="0" applyBorder="1"/>
    <xf numFmtId="0" fontId="0" fillId="0" borderId="7" xfId="0" applyBorder="1"/>
    <xf numFmtId="164" fontId="0" fillId="0" borderId="8" xfId="1" applyNumberFormat="1" applyFont="1" applyBorder="1"/>
    <xf numFmtId="164" fontId="0" fillId="0" borderId="7" xfId="1" applyNumberFormat="1" applyFont="1" applyBorder="1"/>
    <xf numFmtId="164" fontId="15" fillId="6" borderId="5" xfId="1" applyNumberFormat="1" applyFont="1" applyFill="1" applyBorder="1" applyAlignment="1">
      <alignment horizontal="center" vertical="center" wrapText="1"/>
    </xf>
    <xf numFmtId="0" fontId="14" fillId="6" borderId="0" xfId="3" applyFill="1"/>
    <xf numFmtId="0" fontId="0" fillId="6" borderId="0" xfId="0" applyFill="1"/>
    <xf numFmtId="0" fontId="17" fillId="0" borderId="0" xfId="0" applyFont="1"/>
    <xf numFmtId="0" fontId="18" fillId="7"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20" fillId="0" borderId="1" xfId="0" applyFont="1" applyBorder="1"/>
    <xf numFmtId="164" fontId="21" fillId="0" borderId="1" xfId="1" applyNumberFormat="1" applyFont="1" applyBorder="1"/>
    <xf numFmtId="43" fontId="21" fillId="0" borderId="1" xfId="1" applyFont="1" applyBorder="1"/>
    <xf numFmtId="0" fontId="22" fillId="0" borderId="0" xfId="0" applyFont="1" applyAlignment="1">
      <alignment horizontal="left" vertical="center" wrapText="1"/>
    </xf>
    <xf numFmtId="0" fontId="2" fillId="0" borderId="0" xfId="0" applyFont="1"/>
    <xf numFmtId="0" fontId="20" fillId="0" borderId="1" xfId="0" applyFont="1" applyBorder="1" applyAlignment="1">
      <alignment vertical="center"/>
    </xf>
    <xf numFmtId="0" fontId="22" fillId="0" borderId="0" xfId="0" applyFont="1" applyAlignment="1">
      <alignment horizontal="left" vertical="center"/>
    </xf>
    <xf numFmtId="0" fontId="21" fillId="0" borderId="1" xfId="0" applyFont="1" applyBorder="1"/>
    <xf numFmtId="0" fontId="21" fillId="7" borderId="0" xfId="0" applyFont="1" applyFill="1"/>
    <xf numFmtId="164" fontId="19" fillId="0" borderId="1" xfId="1" applyNumberFormat="1" applyFont="1" applyBorder="1"/>
    <xf numFmtId="43" fontId="19" fillId="0" borderId="1" xfId="1" applyFont="1" applyBorder="1"/>
    <xf numFmtId="164" fontId="19" fillId="7" borderId="1" xfId="1" applyNumberFormat="1" applyFont="1" applyFill="1" applyBorder="1" applyAlignment="1">
      <alignment horizontal="center" vertical="center"/>
    </xf>
    <xf numFmtId="165" fontId="19" fillId="7" borderId="1" xfId="1" applyNumberFormat="1" applyFont="1" applyFill="1" applyBorder="1" applyAlignment="1">
      <alignment horizontal="center" vertical="center"/>
    </xf>
    <xf numFmtId="43" fontId="19" fillId="7" borderId="1" xfId="1" applyFont="1" applyFill="1" applyBorder="1" applyAlignment="1">
      <alignment horizontal="center" vertical="center"/>
    </xf>
    <xf numFmtId="166" fontId="19" fillId="7" borderId="1" xfId="0" applyNumberFormat="1" applyFont="1" applyFill="1" applyBorder="1" applyAlignment="1">
      <alignment horizontal="right" vertical="center"/>
    </xf>
    <xf numFmtId="165" fontId="4" fillId="0" borderId="1" xfId="1" applyNumberFormat="1" applyFont="1" applyBorder="1" applyAlignment="1">
      <alignment horizontal="right" vertical="center"/>
    </xf>
    <xf numFmtId="0" fontId="4" fillId="0" borderId="1" xfId="0" applyFont="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0" fillId="6" borderId="10" xfId="0" applyFill="1" applyBorder="1" applyAlignment="1">
      <alignment horizontal="center"/>
    </xf>
    <xf numFmtId="0" fontId="0" fillId="6" borderId="7" xfId="0" applyFill="1" applyBorder="1" applyAlignment="1">
      <alignment horizontal="center"/>
    </xf>
    <xf numFmtId="0" fontId="4" fillId="3" borderId="0" xfId="0" applyFont="1" applyFill="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6" borderId="2" xfId="0" applyFont="1" applyFill="1" applyBorder="1" applyAlignment="1">
      <alignment horizontal="left" vertical="center"/>
    </xf>
    <xf numFmtId="0" fontId="4" fillId="6" borderId="0" xfId="0" applyFont="1" applyFill="1" applyAlignment="1">
      <alignment horizontal="left" vertical="center"/>
    </xf>
    <xf numFmtId="0" fontId="0" fillId="6" borderId="0" xfId="0" applyFill="1" applyAlignment="1">
      <alignment horizontal="left"/>
    </xf>
    <xf numFmtId="0" fontId="4" fillId="6" borderId="1" xfId="0" applyFont="1" applyFill="1" applyBorder="1" applyAlignment="1">
      <alignment horizontal="left" vertical="center"/>
    </xf>
    <xf numFmtId="164" fontId="4" fillId="6" borderId="1" xfId="1" applyNumberFormat="1" applyFont="1" applyFill="1" applyBorder="1" applyAlignment="1">
      <alignment horizontal="right" vertical="center"/>
    </xf>
    <xf numFmtId="2" fontId="0" fillId="6" borderId="1" xfId="0" applyNumberFormat="1" applyFill="1" applyBorder="1"/>
    <xf numFmtId="0" fontId="4" fillId="3" borderId="8" xfId="0" applyFont="1" applyFill="1" applyBorder="1" applyAlignment="1">
      <alignment horizontal="left" vertical="center"/>
    </xf>
    <xf numFmtId="164" fontId="4" fillId="0" borderId="8" xfId="1" applyNumberFormat="1" applyFont="1" applyBorder="1" applyAlignment="1">
      <alignment horizontal="right" vertical="center"/>
    </xf>
    <xf numFmtId="164" fontId="4" fillId="0" borderId="12" xfId="1" applyNumberFormat="1" applyFont="1" applyBorder="1" applyAlignment="1">
      <alignment horizontal="right" vertical="center"/>
    </xf>
    <xf numFmtId="0" fontId="0" fillId="6" borderId="3" xfId="0" applyFill="1" applyBorder="1"/>
    <xf numFmtId="164" fontId="0" fillId="6" borderId="4" xfId="1" applyNumberFormat="1" applyFont="1" applyFill="1" applyBorder="1"/>
    <xf numFmtId="164" fontId="0" fillId="6" borderId="4" xfId="0" applyNumberFormat="1" applyFill="1" applyBorder="1"/>
    <xf numFmtId="164" fontId="0" fillId="6" borderId="14" xfId="0" applyNumberFormat="1" applyFill="1" applyBorder="1"/>
    <xf numFmtId="165" fontId="4" fillId="6" borderId="1" xfId="1" applyNumberFormat="1" applyFont="1" applyFill="1" applyBorder="1" applyAlignment="1">
      <alignment horizontal="right" vertical="center"/>
    </xf>
    <xf numFmtId="0" fontId="4" fillId="0" borderId="1" xfId="0" applyFont="1" applyBorder="1" applyAlignment="1">
      <alignment horizontal="right" vertical="center"/>
    </xf>
    <xf numFmtId="0" fontId="4" fillId="0" borderId="0" xfId="0" applyFont="1" applyAlignment="1">
      <alignment horizontal="right" vertical="center"/>
    </xf>
    <xf numFmtId="0" fontId="9" fillId="3" borderId="1" xfId="0" applyFont="1" applyFill="1" applyBorder="1" applyAlignment="1">
      <alignment horizontal="left" vertical="center"/>
    </xf>
    <xf numFmtId="165" fontId="9" fillId="0" borderId="1" xfId="1" applyNumberFormat="1" applyFont="1" applyBorder="1" applyAlignment="1">
      <alignment horizontal="right" vertical="center"/>
    </xf>
    <xf numFmtId="164" fontId="4" fillId="2" borderId="1" xfId="1" applyNumberFormat="1" applyFont="1" applyFill="1" applyBorder="1" applyAlignment="1">
      <alignment horizontal="center" vertical="center"/>
    </xf>
    <xf numFmtId="0" fontId="4" fillId="3" borderId="1" xfId="0" applyFont="1" applyFill="1" applyBorder="1" applyAlignment="1">
      <alignment horizontal="left" vertical="center"/>
    </xf>
    <xf numFmtId="43" fontId="4" fillId="2" borderId="1" xfId="0" applyNumberFormat="1" applyFont="1" applyFill="1" applyBorder="1" applyAlignment="1">
      <alignment horizontal="center" vertical="center"/>
    </xf>
    <xf numFmtId="2" fontId="12" fillId="0" borderId="1" xfId="0" applyNumberFormat="1" applyFont="1" applyBorder="1"/>
    <xf numFmtId="166" fontId="0" fillId="0" borderId="1" xfId="0" applyNumberFormat="1" applyBorder="1"/>
    <xf numFmtId="0" fontId="0" fillId="6" borderId="1" xfId="0" applyFill="1" applyBorder="1"/>
    <xf numFmtId="164" fontId="4" fillId="2" borderId="1" xfId="1" applyNumberFormat="1" applyFont="1" applyFill="1" applyBorder="1" applyAlignment="1">
      <alignment horizontal="left" vertical="center"/>
    </xf>
    <xf numFmtId="164" fontId="24" fillId="2" borderId="1" xfId="1" applyNumberFormat="1" applyFont="1" applyFill="1" applyBorder="1" applyAlignment="1">
      <alignment horizontal="center" wrapText="1"/>
    </xf>
    <xf numFmtId="164" fontId="16" fillId="0" borderId="1" xfId="1" applyNumberFormat="1" applyFont="1" applyBorder="1" applyAlignment="1">
      <alignment horizontal="right" vertical="center"/>
    </xf>
    <xf numFmtId="165" fontId="16" fillId="0" borderId="1" xfId="1" applyNumberFormat="1" applyFont="1" applyBorder="1" applyAlignment="1">
      <alignment horizontal="right" vertical="center"/>
    </xf>
    <xf numFmtId="166" fontId="4" fillId="3" borderId="1" xfId="0" applyNumberFormat="1" applyFont="1" applyFill="1" applyBorder="1" applyAlignment="1">
      <alignment horizontal="right" vertical="center"/>
    </xf>
    <xf numFmtId="165" fontId="0" fillId="8" borderId="0" xfId="0" applyNumberFormat="1" applyFill="1"/>
    <xf numFmtId="165" fontId="0" fillId="0" borderId="0" xfId="0" applyNumberFormat="1"/>
    <xf numFmtId="0" fontId="3" fillId="0" borderId="0" xfId="0" applyFont="1"/>
    <xf numFmtId="167" fontId="0" fillId="0" borderId="0" xfId="0" applyNumberFormat="1"/>
    <xf numFmtId="166" fontId="0" fillId="0" borderId="0" xfId="0" applyNumberFormat="1"/>
    <xf numFmtId="0" fontId="25" fillId="0" borderId="0" xfId="0" applyFont="1"/>
    <xf numFmtId="0" fontId="4" fillId="2" borderId="7" xfId="0" applyFont="1" applyFill="1" applyBorder="1" applyAlignment="1">
      <alignment horizontal="center" vertical="center" wrapText="1"/>
    </xf>
    <xf numFmtId="164" fontId="10" fillId="0" borderId="1" xfId="1" applyNumberFormat="1" applyFont="1" applyBorder="1" applyAlignment="1">
      <alignment horizontal="right" vertical="center"/>
    </xf>
    <xf numFmtId="0" fontId="26" fillId="0" borderId="0" xfId="0" applyFont="1"/>
    <xf numFmtId="166" fontId="26" fillId="0" borderId="1" xfId="0" applyNumberFormat="1" applyFont="1" applyBorder="1"/>
    <xf numFmtId="164" fontId="9" fillId="0" borderId="0" xfId="1" applyNumberFormat="1" applyFont="1" applyBorder="1" applyAlignment="1">
      <alignment horizontal="right" vertical="center"/>
    </xf>
    <xf numFmtId="164" fontId="4" fillId="0" borderId="7" xfId="1" applyNumberFormat="1" applyFont="1" applyBorder="1" applyAlignment="1">
      <alignment horizontal="right" vertical="center"/>
    </xf>
    <xf numFmtId="0" fontId="4" fillId="3" borderId="12" xfId="0" applyFont="1" applyFill="1" applyBorder="1" applyAlignment="1">
      <alignment horizontal="left" vertical="center"/>
    </xf>
    <xf numFmtId="0" fontId="0" fillId="0" borderId="0" xfId="0" applyBorder="1"/>
    <xf numFmtId="43" fontId="4" fillId="0" borderId="1" xfId="1" applyNumberFormat="1" applyFont="1" applyBorder="1" applyAlignment="1">
      <alignment horizontal="right" vertical="center"/>
    </xf>
    <xf numFmtId="43" fontId="10" fillId="0" borderId="1" xfId="1" applyNumberFormat="1" applyFont="1" applyBorder="1" applyAlignment="1">
      <alignment horizontal="right" vertical="center"/>
    </xf>
    <xf numFmtId="0" fontId="0" fillId="0" borderId="1" xfId="0" applyBorder="1" applyAlignment="1">
      <alignment horizontal="center" vertical="center"/>
    </xf>
    <xf numFmtId="0" fontId="0" fillId="7" borderId="1" xfId="0" applyFill="1" applyBorder="1" applyAlignment="1">
      <alignment horizontal="center" vertical="center" wrapText="1"/>
    </xf>
    <xf numFmtId="0" fontId="16" fillId="7" borderId="1"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2" xfId="0" applyFont="1" applyFill="1" applyBorder="1" applyAlignment="1">
      <alignment horizontal="left" vertical="center"/>
    </xf>
    <xf numFmtId="0" fontId="8" fillId="4" borderId="0" xfId="0" applyFont="1" applyFill="1" applyAlignment="1">
      <alignment horizontal="left" vertical="center"/>
    </xf>
    <xf numFmtId="0" fontId="4" fillId="2" borderId="5" xfId="0" applyFont="1" applyFill="1" applyBorder="1" applyAlignment="1">
      <alignment horizontal="left" vertical="center"/>
    </xf>
    <xf numFmtId="0" fontId="4" fillId="2" borderId="1" xfId="0" applyFont="1" applyFill="1" applyBorder="1" applyAlignment="1">
      <alignment horizontal="left" vertical="center"/>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0"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19" fillId="7" borderId="7" xfId="0" applyFont="1" applyFill="1" applyBorder="1" applyAlignment="1">
      <alignment horizontal="center" vertical="center"/>
    </xf>
    <xf numFmtId="0" fontId="19" fillId="7" borderId="12" xfId="0" applyFont="1" applyFill="1" applyBorder="1" applyAlignment="1">
      <alignment horizontal="center" vertical="center"/>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0"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top" wrapText="1"/>
    </xf>
    <xf numFmtId="0" fontId="27" fillId="4" borderId="3"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11" fillId="6" borderId="6" xfId="0" applyFont="1" applyFill="1" applyBorder="1" applyAlignment="1">
      <alignment horizontal="center" vertical="center" wrapText="1"/>
    </xf>
    <xf numFmtId="0" fontId="11" fillId="6" borderId="5" xfId="0" applyFont="1" applyFill="1" applyBorder="1" applyAlignment="1">
      <alignment horizontal="center" vertical="center" wrapText="1"/>
    </xf>
    <xf numFmtId="164" fontId="15" fillId="6" borderId="7" xfId="1" applyNumberFormat="1" applyFont="1" applyFill="1" applyBorder="1" applyAlignment="1">
      <alignment horizontal="center" vertical="center"/>
    </xf>
    <xf numFmtId="164" fontId="15" fillId="6" borderId="12" xfId="1" applyNumberFormat="1" applyFont="1" applyFill="1" applyBorder="1" applyAlignment="1">
      <alignment horizontal="center" vertical="center"/>
    </xf>
    <xf numFmtId="164" fontId="15" fillId="6" borderId="7" xfId="1" applyNumberFormat="1" applyFont="1" applyFill="1" applyBorder="1" applyAlignment="1">
      <alignment vertical="center" wrapText="1"/>
    </xf>
    <xf numFmtId="164" fontId="15" fillId="6" borderId="12" xfId="1" applyNumberFormat="1" applyFont="1" applyFill="1" applyBorder="1" applyAlignment="1">
      <alignment vertical="center" wrapText="1"/>
    </xf>
    <xf numFmtId="164" fontId="15" fillId="6" borderId="7" xfId="1" applyNumberFormat="1" applyFont="1" applyFill="1" applyBorder="1" applyAlignment="1">
      <alignment horizontal="center" vertical="center" wrapText="1"/>
    </xf>
    <xf numFmtId="164" fontId="15" fillId="6" borderId="12" xfId="1" applyNumberFormat="1" applyFont="1" applyFill="1" applyBorder="1" applyAlignment="1">
      <alignment horizontal="center" vertical="center" wrapText="1"/>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12" xfId="0" applyFont="1" applyFill="1" applyBorder="1" applyAlignment="1">
      <alignment horizontal="left" vertical="center"/>
    </xf>
    <xf numFmtId="0" fontId="4" fillId="6" borderId="6"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8" fillId="4" borderId="12" xfId="0" applyFont="1" applyFill="1" applyBorder="1" applyAlignment="1">
      <alignment horizontal="left" vertical="center" wrapText="1"/>
    </xf>
    <xf numFmtId="0" fontId="0" fillId="6" borderId="6"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xf>
    <xf numFmtId="0" fontId="0" fillId="6" borderId="8" xfId="0" applyFill="1" applyBorder="1" applyAlignment="1">
      <alignment horizontal="center"/>
    </xf>
    <xf numFmtId="0" fontId="0" fillId="6" borderId="12" xfId="0" applyFill="1" applyBorder="1" applyAlignment="1">
      <alignment horizontal="center"/>
    </xf>
    <xf numFmtId="0" fontId="23" fillId="0" borderId="0" xfId="0" applyFont="1" applyAlignment="1">
      <alignment horizontal="left"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6" borderId="10" xfId="0" applyFont="1" applyFill="1" applyBorder="1" applyAlignment="1">
      <alignment horizontal="left" vertical="center"/>
    </xf>
    <xf numFmtId="0" fontId="4" fillId="6" borderId="11" xfId="0" applyFont="1" applyFill="1" applyBorder="1" applyAlignment="1">
      <alignment horizontal="left" vertical="center"/>
    </xf>
    <xf numFmtId="0" fontId="24" fillId="0" borderId="2" xfId="0" applyFont="1" applyBorder="1" applyAlignment="1">
      <alignment horizontal="left" vertical="center" wrapText="1"/>
    </xf>
    <xf numFmtId="0" fontId="24" fillId="0" borderId="0" xfId="0" applyFont="1" applyAlignment="1">
      <alignment horizontal="left" vertical="center" wrapText="1"/>
    </xf>
    <xf numFmtId="0" fontId="4" fillId="3" borderId="1" xfId="0" applyFont="1" applyFill="1" applyBorder="1" applyAlignment="1">
      <alignment horizontal="left" vertical="center"/>
    </xf>
    <xf numFmtId="0" fontId="8" fillId="4" borderId="2" xfId="0" applyFont="1" applyFill="1" applyBorder="1" applyAlignment="1">
      <alignment horizontal="left" vertical="center" wrapText="1"/>
    </xf>
    <xf numFmtId="0" fontId="8" fillId="4" borderId="0" xfId="0" applyFont="1" applyFill="1" applyAlignment="1">
      <alignment horizontal="left" vertical="center" wrapText="1"/>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0" fillId="6" borderId="6" xfId="0" applyFill="1" applyBorder="1" applyAlignment="1">
      <alignment horizontal="center"/>
    </xf>
    <xf numFmtId="0" fontId="0" fillId="6" borderId="5" xfId="0" applyFill="1" applyBorder="1" applyAlignment="1">
      <alignment horizontal="center"/>
    </xf>
    <xf numFmtId="0" fontId="4" fillId="2" borderId="2" xfId="0" applyFont="1" applyFill="1" applyBorder="1" applyAlignment="1">
      <alignment horizontal="left" vertical="center"/>
    </xf>
    <xf numFmtId="0" fontId="4" fillId="2" borderId="0" xfId="0" applyFont="1" applyFill="1" applyAlignment="1">
      <alignment horizontal="left" vertical="center"/>
    </xf>
    <xf numFmtId="0" fontId="0" fillId="0" borderId="10" xfId="0" applyBorder="1" applyAlignment="1">
      <alignment horizontal="center"/>
    </xf>
    <xf numFmtId="0" fontId="0" fillId="0" borderId="11" xfId="0" applyBorder="1" applyAlignment="1">
      <alignment horizontal="center"/>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3" xfId="0" applyFont="1" applyFill="1" applyBorder="1" applyAlignment="1">
      <alignment horizontal="left" vertical="center"/>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165" fontId="0" fillId="8" borderId="0" xfId="0" applyNumberFormat="1" applyFill="1" applyAlignment="1">
      <alignment horizontal="center" vertical="center" wrapText="1"/>
    </xf>
    <xf numFmtId="0" fontId="8" fillId="4" borderId="14" xfId="0" applyFont="1" applyFill="1" applyBorder="1" applyAlignment="1">
      <alignment horizontal="left" vertical="center" wrapText="1"/>
    </xf>
    <xf numFmtId="0" fontId="8" fillId="4" borderId="0" xfId="0" applyFont="1" applyFill="1" applyBorder="1" applyAlignment="1">
      <alignment horizontal="left" vertical="center" wrapText="1"/>
    </xf>
  </cellXfs>
  <cellStyles count="4">
    <cellStyle name="Normal" xfId="0" builtinId="0"/>
    <cellStyle name="Normal 3" xfId="2" xr:uid="{1FAF39DA-B3EA-4AEF-90A1-9016EBE30FD6}"/>
    <cellStyle name="Normal_TABELAS INTERNET - ESTIMATIVAS 2011" xfId="3" xr:uid="{E8C85F77-4E64-4778-93DC-02449746FEC3}"/>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o.zoldan\Downloads\Tabela%201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Notas"/>
    </sheetNames>
    <sheetDataSet>
      <sheetData sheetId="0" refreshError="1">
        <row r="5">
          <cell r="A5">
            <v>42</v>
          </cell>
          <cell r="B5" t="str">
            <v>Santa Catarina</v>
          </cell>
          <cell r="C5">
            <v>65.290000000000006</v>
          </cell>
        </row>
        <row r="6">
          <cell r="A6">
            <v>4200051</v>
          </cell>
          <cell r="B6" t="str">
            <v>Abdon Batista (SC)</v>
          </cell>
          <cell r="C6">
            <v>11.26</v>
          </cell>
        </row>
        <row r="7">
          <cell r="A7">
            <v>4200101</v>
          </cell>
          <cell r="B7" t="str">
            <v>Abelardo Luz (SC)</v>
          </cell>
          <cell r="C7">
            <v>17.899999999999999</v>
          </cell>
        </row>
        <row r="8">
          <cell r="A8">
            <v>4200200</v>
          </cell>
          <cell r="B8" t="str">
            <v>Agrolândia (SC)</v>
          </cell>
          <cell r="C8">
            <v>45.01</v>
          </cell>
        </row>
        <row r="9">
          <cell r="A9">
            <v>4200309</v>
          </cell>
          <cell r="B9" t="str">
            <v>Agronômica (SC)</v>
          </cell>
          <cell r="C9">
            <v>37.729999999999997</v>
          </cell>
        </row>
        <row r="10">
          <cell r="A10">
            <v>4200408</v>
          </cell>
          <cell r="B10" t="str">
            <v>Água Doce (SC)</v>
          </cell>
          <cell r="C10">
            <v>5.3</v>
          </cell>
        </row>
        <row r="11">
          <cell r="A11">
            <v>4200507</v>
          </cell>
          <cell r="B11" t="str">
            <v>Águas de Chapecó (SC)</v>
          </cell>
          <cell r="C11">
            <v>43.92</v>
          </cell>
        </row>
        <row r="12">
          <cell r="A12">
            <v>4200556</v>
          </cell>
          <cell r="B12" t="str">
            <v>Águas Frias (SC)</v>
          </cell>
          <cell r="C12">
            <v>32.25</v>
          </cell>
        </row>
        <row r="13">
          <cell r="A13">
            <v>4200606</v>
          </cell>
          <cell r="B13" t="str">
            <v>Águas Mornas (SC)</v>
          </cell>
          <cell r="C13">
            <v>16.989999999999998</v>
          </cell>
        </row>
        <row r="14">
          <cell r="A14">
            <v>4200705</v>
          </cell>
          <cell r="B14" t="str">
            <v>Alfredo Wagner (SC)</v>
          </cell>
          <cell r="C14">
            <v>12.85</v>
          </cell>
        </row>
        <row r="15">
          <cell r="A15">
            <v>4200754</v>
          </cell>
          <cell r="B15" t="str">
            <v>Alto Bela Vista (SC)</v>
          </cell>
          <cell r="C15">
            <v>19.350000000000001</v>
          </cell>
        </row>
        <row r="16">
          <cell r="A16">
            <v>4200804</v>
          </cell>
          <cell r="B16" t="str">
            <v>Anchieta (SC)</v>
          </cell>
          <cell r="C16">
            <v>27.91</v>
          </cell>
        </row>
        <row r="17">
          <cell r="A17">
            <v>4200903</v>
          </cell>
          <cell r="B17" t="str">
            <v>Angelina (SC)</v>
          </cell>
          <cell r="C17">
            <v>10.5</v>
          </cell>
        </row>
        <row r="18">
          <cell r="A18">
            <v>4201000</v>
          </cell>
          <cell r="B18" t="str">
            <v>Anita Garibaldi (SC)</v>
          </cell>
          <cell r="C18">
            <v>14.65</v>
          </cell>
        </row>
        <row r="19">
          <cell r="A19">
            <v>4201109</v>
          </cell>
          <cell r="B19" t="str">
            <v>Anitápolis (SC)</v>
          </cell>
          <cell r="C19">
            <v>5.93</v>
          </cell>
        </row>
        <row r="20">
          <cell r="A20">
            <v>4201208</v>
          </cell>
          <cell r="B20" t="str">
            <v>Antônio Carlos (SC)</v>
          </cell>
          <cell r="C20">
            <v>32.549999999999997</v>
          </cell>
        </row>
        <row r="21">
          <cell r="A21">
            <v>4201257</v>
          </cell>
          <cell r="B21" t="str">
            <v>Apiúna (SC)</v>
          </cell>
          <cell r="C21">
            <v>19.45</v>
          </cell>
        </row>
        <row r="22">
          <cell r="A22">
            <v>4201273</v>
          </cell>
          <cell r="B22" t="str">
            <v>Arabutã (SC)</v>
          </cell>
          <cell r="C22">
            <v>31.71</v>
          </cell>
        </row>
        <row r="23">
          <cell r="A23">
            <v>4201307</v>
          </cell>
          <cell r="B23" t="str">
            <v>Araquari (SC)</v>
          </cell>
          <cell r="C23">
            <v>64.25</v>
          </cell>
        </row>
        <row r="24">
          <cell r="A24">
            <v>4201406</v>
          </cell>
          <cell r="B24" t="str">
            <v>Araranguá (SC)</v>
          </cell>
          <cell r="C24">
            <v>201.74</v>
          </cell>
        </row>
        <row r="25">
          <cell r="A25">
            <v>4201505</v>
          </cell>
          <cell r="B25" t="str">
            <v>Armazém (SC)</v>
          </cell>
          <cell r="C25">
            <v>44.69</v>
          </cell>
        </row>
        <row r="26">
          <cell r="A26">
            <v>4201604</v>
          </cell>
          <cell r="B26" t="str">
            <v>Arroio Trinta (SC)</v>
          </cell>
          <cell r="C26">
            <v>37.119999999999997</v>
          </cell>
        </row>
        <row r="27">
          <cell r="A27">
            <v>4201653</v>
          </cell>
          <cell r="B27" t="str">
            <v>Arvoredo (SC)</v>
          </cell>
          <cell r="C27">
            <v>24.91</v>
          </cell>
        </row>
        <row r="28">
          <cell r="A28">
            <v>4201703</v>
          </cell>
          <cell r="B28" t="str">
            <v>Ascurra (SC)</v>
          </cell>
          <cell r="C28">
            <v>66.37</v>
          </cell>
        </row>
        <row r="29">
          <cell r="A29">
            <v>4201802</v>
          </cell>
          <cell r="B29" t="str">
            <v>Atalanta (SC)</v>
          </cell>
          <cell r="C29">
            <v>34.909999999999997</v>
          </cell>
        </row>
        <row r="30">
          <cell r="A30">
            <v>4201901</v>
          </cell>
          <cell r="B30" t="str">
            <v>Aurora (SC)</v>
          </cell>
          <cell r="C30">
            <v>26.81</v>
          </cell>
        </row>
        <row r="31">
          <cell r="A31">
            <v>4201950</v>
          </cell>
          <cell r="B31" t="str">
            <v>Balneário Arroio do Silva (SC)</v>
          </cell>
          <cell r="C31">
            <v>101.33</v>
          </cell>
        </row>
        <row r="32">
          <cell r="A32">
            <v>4202008</v>
          </cell>
          <cell r="B32" t="str">
            <v>Balneário Camboriú (SC)</v>
          </cell>
          <cell r="C32">
            <v>2309.7399999999998</v>
          </cell>
        </row>
        <row r="33">
          <cell r="A33">
            <v>4202057</v>
          </cell>
          <cell r="B33" t="str">
            <v>Balneário Barra do Sul (SC)</v>
          </cell>
          <cell r="C33">
            <v>76.28</v>
          </cell>
        </row>
        <row r="34">
          <cell r="A34">
            <v>4202073</v>
          </cell>
          <cell r="B34" t="str">
            <v>Balneário Gaivota (SC)</v>
          </cell>
          <cell r="C34">
            <v>55.83</v>
          </cell>
        </row>
        <row r="35">
          <cell r="A35">
            <v>4202081</v>
          </cell>
          <cell r="B35" t="str">
            <v>Bandeirante (SC)</v>
          </cell>
          <cell r="C35">
            <v>19.87</v>
          </cell>
        </row>
        <row r="36">
          <cell r="A36">
            <v>4202099</v>
          </cell>
          <cell r="B36" t="str">
            <v>Barra Bonita (SC)</v>
          </cell>
          <cell r="C36">
            <v>20.09</v>
          </cell>
        </row>
        <row r="37">
          <cell r="A37">
            <v>4202107</v>
          </cell>
          <cell r="B37" t="str">
            <v>Barra Velha (SC)</v>
          </cell>
          <cell r="C37">
            <v>159.69999999999999</v>
          </cell>
        </row>
        <row r="38">
          <cell r="A38">
            <v>4202131</v>
          </cell>
          <cell r="B38" t="str">
            <v>Bela Vista do Toldo (SC)</v>
          </cell>
          <cell r="C38">
            <v>11.23</v>
          </cell>
        </row>
        <row r="39">
          <cell r="A39">
            <v>4202156</v>
          </cell>
          <cell r="B39" t="str">
            <v>Belmonte (SC)</v>
          </cell>
          <cell r="C39">
            <v>28.15</v>
          </cell>
        </row>
        <row r="40">
          <cell r="A40">
            <v>4202206</v>
          </cell>
          <cell r="B40" t="str">
            <v>Benedito Novo (SC)</v>
          </cell>
          <cell r="C40">
            <v>26.62</v>
          </cell>
        </row>
        <row r="41">
          <cell r="A41">
            <v>4202305</v>
          </cell>
          <cell r="B41" t="str">
            <v>Biguaçu (SC)</v>
          </cell>
          <cell r="C41">
            <v>155.44</v>
          </cell>
        </row>
        <row r="42">
          <cell r="A42">
            <v>4202404</v>
          </cell>
          <cell r="B42" t="str">
            <v>Blumenau (SC)</v>
          </cell>
          <cell r="C42">
            <v>594.44000000000005</v>
          </cell>
        </row>
        <row r="43">
          <cell r="A43">
            <v>4202438</v>
          </cell>
          <cell r="B43" t="str">
            <v>Bocaina do Sul (SC)</v>
          </cell>
          <cell r="C43">
            <v>6.41</v>
          </cell>
        </row>
        <row r="44">
          <cell r="A44">
            <v>4202453</v>
          </cell>
          <cell r="B44" t="str">
            <v>Bombinhas (SC)</v>
          </cell>
          <cell r="C44">
            <v>423.28</v>
          </cell>
        </row>
        <row r="45">
          <cell r="A45">
            <v>4202503</v>
          </cell>
          <cell r="B45" t="str">
            <v>Bom Jardim da Serra (SC)</v>
          </cell>
          <cell r="C45">
            <v>4.7</v>
          </cell>
        </row>
        <row r="46">
          <cell r="A46">
            <v>4202537</v>
          </cell>
          <cell r="B46" t="str">
            <v>Bom Jesus (SC)</v>
          </cell>
          <cell r="C46">
            <v>39.75</v>
          </cell>
        </row>
        <row r="47">
          <cell r="A47">
            <v>4202578</v>
          </cell>
          <cell r="B47" t="str">
            <v>Bom Jesus do Oeste (SC)</v>
          </cell>
          <cell r="C47">
            <v>31.4</v>
          </cell>
        </row>
        <row r="48">
          <cell r="A48">
            <v>4202602</v>
          </cell>
          <cell r="B48" t="str">
            <v>Bom Retiro (SC)</v>
          </cell>
          <cell r="C48">
            <v>8.4700000000000006</v>
          </cell>
        </row>
        <row r="49">
          <cell r="A49">
            <v>4202701</v>
          </cell>
          <cell r="B49" t="str">
            <v>Botuverá (SC)</v>
          </cell>
          <cell r="C49">
            <v>14.74</v>
          </cell>
        </row>
        <row r="50">
          <cell r="A50">
            <v>4202800</v>
          </cell>
          <cell r="B50" t="str">
            <v>Braço do Norte (SC)</v>
          </cell>
          <cell r="C50">
            <v>137.12</v>
          </cell>
        </row>
        <row r="51">
          <cell r="A51">
            <v>4202859</v>
          </cell>
          <cell r="B51" t="str">
            <v>Braço do Trombudo (SC)</v>
          </cell>
          <cell r="C51">
            <v>38.549999999999997</v>
          </cell>
        </row>
        <row r="52">
          <cell r="A52">
            <v>4202875</v>
          </cell>
          <cell r="B52" t="str">
            <v>Brunópolis (SC)</v>
          </cell>
          <cell r="C52">
            <v>8.49</v>
          </cell>
        </row>
        <row r="53">
          <cell r="A53">
            <v>4202909</v>
          </cell>
          <cell r="B53" t="str">
            <v>Brusque (SC)</v>
          </cell>
          <cell r="C53">
            <v>372.22</v>
          </cell>
        </row>
        <row r="54">
          <cell r="A54">
            <v>4203006</v>
          </cell>
          <cell r="B54" t="str">
            <v>Caçador (SC)</v>
          </cell>
          <cell r="C54">
            <v>72.069999999999993</v>
          </cell>
        </row>
        <row r="55">
          <cell r="A55">
            <v>4203105</v>
          </cell>
          <cell r="B55" t="str">
            <v>Caibi (SC)</v>
          </cell>
          <cell r="C55">
            <v>36.22</v>
          </cell>
        </row>
        <row r="56">
          <cell r="A56">
            <v>4203154</v>
          </cell>
          <cell r="B56" t="str">
            <v>Calmon (SC)</v>
          </cell>
          <cell r="C56">
            <v>5.3</v>
          </cell>
        </row>
        <row r="57">
          <cell r="A57">
            <v>4203204</v>
          </cell>
          <cell r="B57" t="str">
            <v>Camboriú (SC)</v>
          </cell>
          <cell r="C57">
            <v>290.73</v>
          </cell>
        </row>
        <row r="58">
          <cell r="A58">
            <v>4203253</v>
          </cell>
          <cell r="B58" t="str">
            <v>Capão Alto (SC)</v>
          </cell>
          <cell r="C58">
            <v>2.06</v>
          </cell>
        </row>
        <row r="59">
          <cell r="A59">
            <v>4203303</v>
          </cell>
          <cell r="B59" t="str">
            <v>Campo Alegre (SC)</v>
          </cell>
          <cell r="C59">
            <v>23.68</v>
          </cell>
        </row>
        <row r="60">
          <cell r="A60">
            <v>4203402</v>
          </cell>
          <cell r="B60" t="str">
            <v>Campo Belo do Sul (SC)</v>
          </cell>
          <cell r="C60">
            <v>7.28</v>
          </cell>
        </row>
        <row r="61">
          <cell r="A61">
            <v>4203501</v>
          </cell>
          <cell r="B61" t="str">
            <v>Campo Erê (SC)</v>
          </cell>
          <cell r="C61">
            <v>19.57</v>
          </cell>
        </row>
        <row r="62">
          <cell r="A62">
            <v>4203600</v>
          </cell>
          <cell r="B62" t="str">
            <v>Campos Novos (SC)</v>
          </cell>
          <cell r="C62">
            <v>19.09</v>
          </cell>
        </row>
        <row r="63">
          <cell r="A63">
            <v>4203709</v>
          </cell>
          <cell r="B63" t="str">
            <v>Canelinha (SC)</v>
          </cell>
          <cell r="C63">
            <v>70.03</v>
          </cell>
        </row>
        <row r="64">
          <cell r="A64">
            <v>4203808</v>
          </cell>
          <cell r="B64" t="str">
            <v>Canoinhas (SC)</v>
          </cell>
          <cell r="C64">
            <v>46.09</v>
          </cell>
        </row>
        <row r="65">
          <cell r="A65">
            <v>4203907</v>
          </cell>
          <cell r="B65" t="str">
            <v>Capinzal (SC)</v>
          </cell>
          <cell r="C65">
            <v>85.15</v>
          </cell>
        </row>
        <row r="66">
          <cell r="A66">
            <v>4203956</v>
          </cell>
          <cell r="B66" t="str">
            <v>Capivari de Baixo (SC)</v>
          </cell>
          <cell r="C66">
            <v>407.68</v>
          </cell>
        </row>
        <row r="67">
          <cell r="A67">
            <v>4204004</v>
          </cell>
          <cell r="B67" t="str">
            <v>Catanduvas (SC)</v>
          </cell>
          <cell r="C67">
            <v>48.25</v>
          </cell>
        </row>
        <row r="68">
          <cell r="A68">
            <v>4204103</v>
          </cell>
          <cell r="B68" t="str">
            <v>Caxambu do Sul (SC)</v>
          </cell>
          <cell r="C68">
            <v>31.38</v>
          </cell>
        </row>
        <row r="69">
          <cell r="A69">
            <v>4204152</v>
          </cell>
          <cell r="B69" t="str">
            <v>Celso Ramos (SC)</v>
          </cell>
          <cell r="C69">
            <v>13.36</v>
          </cell>
        </row>
        <row r="70">
          <cell r="A70">
            <v>4204178</v>
          </cell>
          <cell r="B70" t="str">
            <v>Cerro Negro (SC)</v>
          </cell>
          <cell r="C70">
            <v>8.59</v>
          </cell>
        </row>
        <row r="71">
          <cell r="A71">
            <v>4204194</v>
          </cell>
          <cell r="B71" t="str">
            <v>Chapadão do Lageado (SC)</v>
          </cell>
          <cell r="C71">
            <v>22.19</v>
          </cell>
        </row>
        <row r="72">
          <cell r="A72">
            <v>4204202</v>
          </cell>
          <cell r="B72" t="str">
            <v>Chapecó (SC)</v>
          </cell>
          <cell r="C72">
            <v>293.98</v>
          </cell>
        </row>
        <row r="73">
          <cell r="A73">
            <v>4204251</v>
          </cell>
          <cell r="B73" t="str">
            <v>Cocal do Sul (SC)</v>
          </cell>
          <cell r="C73">
            <v>212.88</v>
          </cell>
        </row>
        <row r="74">
          <cell r="A74">
            <v>4204301</v>
          </cell>
          <cell r="B74" t="str">
            <v>Concórdia (SC)</v>
          </cell>
          <cell r="C74">
            <v>86.07</v>
          </cell>
        </row>
        <row r="75">
          <cell r="A75">
            <v>4204350</v>
          </cell>
          <cell r="B75" t="str">
            <v>Cordilheira Alta (SC)</v>
          </cell>
          <cell r="C75">
            <v>44.97</v>
          </cell>
        </row>
        <row r="76">
          <cell r="A76">
            <v>4204400</v>
          </cell>
          <cell r="B76" t="str">
            <v>Coronel Freitas (SC)</v>
          </cell>
          <cell r="C76">
            <v>43.62</v>
          </cell>
        </row>
        <row r="77">
          <cell r="A77">
            <v>4204459</v>
          </cell>
          <cell r="B77" t="str">
            <v>Coronel Martins (SC)</v>
          </cell>
          <cell r="C77">
            <v>22.88</v>
          </cell>
        </row>
        <row r="78">
          <cell r="A78">
            <v>4204509</v>
          </cell>
          <cell r="B78" t="str">
            <v>Corupá (SC)</v>
          </cell>
          <cell r="C78">
            <v>34.200000000000003</v>
          </cell>
        </row>
        <row r="79">
          <cell r="A79">
            <v>4204558</v>
          </cell>
          <cell r="B79" t="str">
            <v>Correia Pinto (SC)</v>
          </cell>
          <cell r="C79">
            <v>22.69</v>
          </cell>
        </row>
        <row r="80">
          <cell r="A80">
            <v>4204608</v>
          </cell>
          <cell r="B80" t="str">
            <v>Criciúma (SC)</v>
          </cell>
          <cell r="C80">
            <v>816.15</v>
          </cell>
        </row>
        <row r="81">
          <cell r="A81">
            <v>4204707</v>
          </cell>
          <cell r="B81" t="str">
            <v>Cunha Porã (SC)</v>
          </cell>
          <cell r="C81">
            <v>48.18</v>
          </cell>
        </row>
        <row r="82">
          <cell r="A82">
            <v>4204756</v>
          </cell>
          <cell r="B82" t="str">
            <v>Cunhataí (SC)</v>
          </cell>
          <cell r="C82">
            <v>34.53</v>
          </cell>
        </row>
        <row r="83">
          <cell r="A83">
            <v>4204806</v>
          </cell>
          <cell r="B83" t="str">
            <v>Curitibanos (SC)</v>
          </cell>
          <cell r="C83">
            <v>39.64</v>
          </cell>
        </row>
        <row r="84">
          <cell r="A84">
            <v>4204905</v>
          </cell>
          <cell r="B84" t="str">
            <v>Descanso (SC)</v>
          </cell>
          <cell r="C84">
            <v>30.23</v>
          </cell>
        </row>
        <row r="85">
          <cell r="A85">
            <v>4205001</v>
          </cell>
          <cell r="B85" t="str">
            <v>Dionísio Cerqueira (SC)</v>
          </cell>
          <cell r="C85">
            <v>39.21</v>
          </cell>
        </row>
        <row r="86">
          <cell r="A86">
            <v>4205100</v>
          </cell>
          <cell r="B86" t="str">
            <v>Dona Emma (SC)</v>
          </cell>
          <cell r="C86">
            <v>20.56</v>
          </cell>
        </row>
        <row r="87">
          <cell r="A87">
            <v>4205159</v>
          </cell>
          <cell r="B87" t="str">
            <v>Doutor Pedrinho (SC)</v>
          </cell>
          <cell r="C87">
            <v>9.59</v>
          </cell>
        </row>
        <row r="88">
          <cell r="A88">
            <v>4205175</v>
          </cell>
          <cell r="B88" t="str">
            <v>Entre Rios (SC)</v>
          </cell>
          <cell r="C88">
            <v>28.7</v>
          </cell>
        </row>
        <row r="89">
          <cell r="A89">
            <v>4205191</v>
          </cell>
          <cell r="B89" t="str">
            <v>Ermo (SC)</v>
          </cell>
          <cell r="C89">
            <v>32.090000000000003</v>
          </cell>
        </row>
        <row r="90">
          <cell r="A90">
            <v>4205209</v>
          </cell>
          <cell r="B90" t="str">
            <v>Erval Velho (SC)</v>
          </cell>
          <cell r="C90">
            <v>21</v>
          </cell>
        </row>
        <row r="91">
          <cell r="A91">
            <v>4205308</v>
          </cell>
          <cell r="B91" t="str">
            <v>Faxinal dos Guedes (SC)</v>
          </cell>
          <cell r="C91">
            <v>31.39</v>
          </cell>
        </row>
        <row r="92">
          <cell r="A92">
            <v>4205357</v>
          </cell>
          <cell r="B92" t="str">
            <v>Flor do Sertão (SC)</v>
          </cell>
          <cell r="C92">
            <v>27.05</v>
          </cell>
        </row>
        <row r="93">
          <cell r="A93">
            <v>4205407</v>
          </cell>
          <cell r="B93" t="str">
            <v>Florianópolis (SC)</v>
          </cell>
          <cell r="C93">
            <v>627.24</v>
          </cell>
        </row>
        <row r="94">
          <cell r="A94">
            <v>4205431</v>
          </cell>
          <cell r="B94" t="str">
            <v>Formosa do Sul (SC)</v>
          </cell>
          <cell r="C94">
            <v>26.12</v>
          </cell>
        </row>
        <row r="95">
          <cell r="A95">
            <v>4205456</v>
          </cell>
          <cell r="B95" t="str">
            <v>Forquilhinha (SC)</v>
          </cell>
          <cell r="C95">
            <v>123.95</v>
          </cell>
        </row>
        <row r="96">
          <cell r="A96">
            <v>4205506</v>
          </cell>
          <cell r="B96" t="str">
            <v>Fraiburgo (SC)</v>
          </cell>
          <cell r="C96">
            <v>63.25</v>
          </cell>
        </row>
        <row r="97">
          <cell r="A97">
            <v>4205555</v>
          </cell>
          <cell r="B97" t="str">
            <v>Frei Rogério (SC)</v>
          </cell>
          <cell r="C97">
            <v>15.67</v>
          </cell>
        </row>
        <row r="98">
          <cell r="A98">
            <v>4205605</v>
          </cell>
          <cell r="B98" t="str">
            <v>Galvão (SC)</v>
          </cell>
          <cell r="C98">
            <v>28.48</v>
          </cell>
        </row>
        <row r="99">
          <cell r="A99">
            <v>4205704</v>
          </cell>
          <cell r="B99" t="str">
            <v>Garopaba (SC)</v>
          </cell>
          <cell r="C99">
            <v>156.96</v>
          </cell>
        </row>
        <row r="100">
          <cell r="A100">
            <v>4205803</v>
          </cell>
          <cell r="B100" t="str">
            <v>Garuva (SC)</v>
          </cell>
          <cell r="C100">
            <v>29.44</v>
          </cell>
        </row>
        <row r="101">
          <cell r="A101">
            <v>4205902</v>
          </cell>
          <cell r="B101" t="str">
            <v>Gaspar (SC)</v>
          </cell>
          <cell r="C101">
            <v>150.07</v>
          </cell>
        </row>
        <row r="102">
          <cell r="A102">
            <v>4206009</v>
          </cell>
          <cell r="B102" t="str">
            <v>Governador Celso Ramos (SC)</v>
          </cell>
          <cell r="C102">
            <v>111.42</v>
          </cell>
        </row>
        <row r="103">
          <cell r="A103">
            <v>4206108</v>
          </cell>
          <cell r="B103" t="str">
            <v>Grão-Pará (SC)</v>
          </cell>
          <cell r="C103">
            <v>18.510000000000002</v>
          </cell>
        </row>
        <row r="104">
          <cell r="A104">
            <v>4206207</v>
          </cell>
          <cell r="B104" t="str">
            <v>Gravatal (SC)</v>
          </cell>
          <cell r="C104">
            <v>63.15</v>
          </cell>
        </row>
        <row r="105">
          <cell r="A105">
            <v>4206306</v>
          </cell>
          <cell r="B105" t="str">
            <v>Guabiruba (SC)</v>
          </cell>
          <cell r="C105">
            <v>106.17</v>
          </cell>
        </row>
        <row r="106">
          <cell r="A106">
            <v>4206405</v>
          </cell>
          <cell r="B106" t="str">
            <v>Guaraciaba (SC)</v>
          </cell>
          <cell r="C106">
            <v>31.75</v>
          </cell>
        </row>
        <row r="107">
          <cell r="A107">
            <v>4206504</v>
          </cell>
          <cell r="B107" t="str">
            <v>Guaramirim (SC)</v>
          </cell>
          <cell r="C107">
            <v>131.18</v>
          </cell>
        </row>
        <row r="108">
          <cell r="A108">
            <v>4206603</v>
          </cell>
          <cell r="B108" t="str">
            <v>Guarujá do Sul (SC)</v>
          </cell>
          <cell r="C108">
            <v>48.82</v>
          </cell>
        </row>
        <row r="109">
          <cell r="A109">
            <v>4206652</v>
          </cell>
          <cell r="B109" t="str">
            <v>Guatambú (SC)</v>
          </cell>
          <cell r="C109">
            <v>22.85</v>
          </cell>
        </row>
        <row r="110">
          <cell r="A110">
            <v>4206702</v>
          </cell>
          <cell r="B110" t="str">
            <v>Herval d'Oeste (SC)</v>
          </cell>
          <cell r="C110">
            <v>97.95</v>
          </cell>
        </row>
        <row r="111">
          <cell r="A111">
            <v>4206751</v>
          </cell>
          <cell r="B111" t="str">
            <v>Ibiam (SC)</v>
          </cell>
          <cell r="C111">
            <v>13.2</v>
          </cell>
        </row>
        <row r="112">
          <cell r="A112">
            <v>4206801</v>
          </cell>
          <cell r="B112" t="str">
            <v>Ibicaré (SC)</v>
          </cell>
          <cell r="C112">
            <v>21.61</v>
          </cell>
        </row>
        <row r="113">
          <cell r="A113">
            <v>4206900</v>
          </cell>
          <cell r="B113" t="str">
            <v>Ibirama (SC)</v>
          </cell>
          <cell r="C113">
            <v>70.25</v>
          </cell>
        </row>
        <row r="114">
          <cell r="A114">
            <v>4207007</v>
          </cell>
          <cell r="B114" t="str">
            <v>Içara (SC)</v>
          </cell>
          <cell r="C114">
            <v>200.02</v>
          </cell>
        </row>
        <row r="115">
          <cell r="A115">
            <v>4207106</v>
          </cell>
          <cell r="B115" t="str">
            <v>Ilhota (SC)</v>
          </cell>
          <cell r="C115">
            <v>48.75</v>
          </cell>
        </row>
        <row r="116">
          <cell r="A116">
            <v>4207205</v>
          </cell>
          <cell r="B116" t="str">
            <v>Imaruí (SC)</v>
          </cell>
          <cell r="C116">
            <v>21.53</v>
          </cell>
        </row>
        <row r="117">
          <cell r="A117">
            <v>4207304</v>
          </cell>
          <cell r="B117" t="str">
            <v>Imbituba (SC)</v>
          </cell>
          <cell r="C117">
            <v>220.06</v>
          </cell>
        </row>
        <row r="118">
          <cell r="A118">
            <v>4207403</v>
          </cell>
          <cell r="B118" t="str">
            <v>Imbuia (SC)</v>
          </cell>
          <cell r="C118">
            <v>46.82</v>
          </cell>
        </row>
        <row r="119">
          <cell r="A119">
            <v>4207502</v>
          </cell>
          <cell r="B119" t="str">
            <v>Indaial (SC)</v>
          </cell>
          <cell r="C119">
            <v>127.41</v>
          </cell>
        </row>
        <row r="120">
          <cell r="A120">
            <v>4207577</v>
          </cell>
          <cell r="B120" t="str">
            <v>Iomerê (SC)</v>
          </cell>
          <cell r="C120">
            <v>23.87</v>
          </cell>
        </row>
        <row r="121">
          <cell r="A121">
            <v>4207601</v>
          </cell>
          <cell r="B121" t="str">
            <v>Ipira (SC)</v>
          </cell>
          <cell r="C121">
            <v>30.57</v>
          </cell>
        </row>
        <row r="122">
          <cell r="A122">
            <v>4207650</v>
          </cell>
          <cell r="B122" t="str">
            <v>Iporã do Oeste (SC)</v>
          </cell>
          <cell r="C122">
            <v>41.55</v>
          </cell>
        </row>
        <row r="123">
          <cell r="A123">
            <v>4207684</v>
          </cell>
          <cell r="B123" t="str">
            <v>Ipuaçu (SC)</v>
          </cell>
          <cell r="C123">
            <v>26.01</v>
          </cell>
        </row>
        <row r="124">
          <cell r="A124">
            <v>4207700</v>
          </cell>
          <cell r="B124" t="str">
            <v>Ipumirim (SC)</v>
          </cell>
          <cell r="C124">
            <v>29.22</v>
          </cell>
        </row>
        <row r="125">
          <cell r="A125">
            <v>4207759</v>
          </cell>
          <cell r="B125" t="str">
            <v>Iraceminha (SC)</v>
          </cell>
          <cell r="C125">
            <v>25.87</v>
          </cell>
        </row>
        <row r="126">
          <cell r="A126">
            <v>4207809</v>
          </cell>
          <cell r="B126" t="str">
            <v>Irani (SC)</v>
          </cell>
          <cell r="C126">
            <v>29.14</v>
          </cell>
        </row>
        <row r="127">
          <cell r="A127">
            <v>4207858</v>
          </cell>
          <cell r="B127" t="str">
            <v>Irati (SC)</v>
          </cell>
          <cell r="C127">
            <v>27.04</v>
          </cell>
        </row>
        <row r="128">
          <cell r="A128">
            <v>4207908</v>
          </cell>
          <cell r="B128" t="str">
            <v>Irineópolis (SC)</v>
          </cell>
          <cell r="C128">
            <v>17.670000000000002</v>
          </cell>
        </row>
        <row r="129">
          <cell r="A129">
            <v>4208005</v>
          </cell>
          <cell r="B129" t="str">
            <v>Itá (SC)</v>
          </cell>
          <cell r="C129">
            <v>38.840000000000003</v>
          </cell>
        </row>
        <row r="130">
          <cell r="A130">
            <v>4208104</v>
          </cell>
          <cell r="B130" t="str">
            <v>Itaiópolis (SC)</v>
          </cell>
          <cell r="C130">
            <v>15.67</v>
          </cell>
        </row>
        <row r="131">
          <cell r="A131">
            <v>4208203</v>
          </cell>
          <cell r="B131" t="str">
            <v>Itajaí (SC)</v>
          </cell>
          <cell r="C131">
            <v>633.75</v>
          </cell>
        </row>
        <row r="132">
          <cell r="A132">
            <v>4208302</v>
          </cell>
          <cell r="B132" t="str">
            <v>Itapema (SC)</v>
          </cell>
          <cell r="C132">
            <v>771.5</v>
          </cell>
        </row>
        <row r="133">
          <cell r="A133">
            <v>4208401</v>
          </cell>
          <cell r="B133" t="str">
            <v>Itapiranga (SC)</v>
          </cell>
          <cell r="C133">
            <v>55.01</v>
          </cell>
        </row>
        <row r="134">
          <cell r="A134">
            <v>4208450</v>
          </cell>
          <cell r="B134" t="str">
            <v>Itapoá (SC)</v>
          </cell>
          <cell r="C134">
            <v>57.73</v>
          </cell>
        </row>
        <row r="135">
          <cell r="A135">
            <v>4208500</v>
          </cell>
          <cell r="B135" t="str">
            <v>Ituporanga (SC)</v>
          </cell>
          <cell r="C135">
            <v>66.03</v>
          </cell>
        </row>
        <row r="136">
          <cell r="A136">
            <v>4208609</v>
          </cell>
          <cell r="B136" t="str">
            <v>Jaborá (SC)</v>
          </cell>
          <cell r="C136">
            <v>21.14</v>
          </cell>
        </row>
        <row r="137">
          <cell r="A137">
            <v>4208708</v>
          </cell>
          <cell r="B137" t="str">
            <v>Jacinto Machado (SC)</v>
          </cell>
          <cell r="C137">
            <v>24.74</v>
          </cell>
        </row>
        <row r="138">
          <cell r="A138">
            <v>4208807</v>
          </cell>
          <cell r="B138" t="str">
            <v>Jaguaruna (SC)</v>
          </cell>
          <cell r="C138">
            <v>52.49</v>
          </cell>
        </row>
        <row r="139">
          <cell r="A139">
            <v>4208906</v>
          </cell>
          <cell r="B139" t="str">
            <v>Jaraguá do Sul (SC)</v>
          </cell>
          <cell r="C139">
            <v>268.73</v>
          </cell>
        </row>
        <row r="140">
          <cell r="A140">
            <v>4208955</v>
          </cell>
          <cell r="B140" t="str">
            <v>Jardinópolis (SC)</v>
          </cell>
          <cell r="C140">
            <v>25.93</v>
          </cell>
        </row>
        <row r="141">
          <cell r="A141">
            <v>4209003</v>
          </cell>
          <cell r="B141" t="str">
            <v>Joaçaba (SC)</v>
          </cell>
          <cell r="C141">
            <v>116.29</v>
          </cell>
        </row>
        <row r="142">
          <cell r="A142">
            <v>4209102</v>
          </cell>
          <cell r="B142" t="str">
            <v>Joinville (SC)</v>
          </cell>
          <cell r="C142">
            <v>449.3</v>
          </cell>
        </row>
        <row r="143">
          <cell r="A143">
            <v>4209151</v>
          </cell>
          <cell r="B143" t="str">
            <v>José Boiteux (SC)</v>
          </cell>
          <cell r="C143">
            <v>11.64</v>
          </cell>
        </row>
        <row r="144">
          <cell r="A144">
            <v>4209177</v>
          </cell>
          <cell r="B144" t="str">
            <v>Jupiá (SC)</v>
          </cell>
          <cell r="C144">
            <v>23.42</v>
          </cell>
        </row>
        <row r="145">
          <cell r="A145">
            <v>4209201</v>
          </cell>
          <cell r="B145" t="str">
            <v>Lacerdópolis (SC)</v>
          </cell>
          <cell r="C145">
            <v>32.119999999999997</v>
          </cell>
        </row>
        <row r="146">
          <cell r="A146">
            <v>4209300</v>
          </cell>
          <cell r="B146" t="str">
            <v>Lages (SC)</v>
          </cell>
          <cell r="C146">
            <v>59.6</v>
          </cell>
        </row>
        <row r="147">
          <cell r="A147">
            <v>4209409</v>
          </cell>
          <cell r="B147" t="str">
            <v>Laguna (SC)</v>
          </cell>
          <cell r="C147">
            <v>117</v>
          </cell>
        </row>
        <row r="148">
          <cell r="A148">
            <v>4209458</v>
          </cell>
          <cell r="B148" t="str">
            <v>Lajeado Grande (SC)</v>
          </cell>
          <cell r="C148">
            <v>22.6</v>
          </cell>
        </row>
        <row r="149">
          <cell r="A149">
            <v>4209508</v>
          </cell>
          <cell r="B149" t="str">
            <v>Laurentino (SC)</v>
          </cell>
          <cell r="C149">
            <v>75.52</v>
          </cell>
        </row>
        <row r="150">
          <cell r="A150">
            <v>4209607</v>
          </cell>
          <cell r="B150" t="str">
            <v>Lauro Müller (SC)</v>
          </cell>
          <cell r="C150">
            <v>53.11</v>
          </cell>
        </row>
        <row r="151">
          <cell r="A151">
            <v>4209706</v>
          </cell>
          <cell r="B151" t="str">
            <v>Lebon Régis (SC)</v>
          </cell>
          <cell r="C151">
            <v>12.58</v>
          </cell>
        </row>
        <row r="152">
          <cell r="A152">
            <v>4209805</v>
          </cell>
          <cell r="B152" t="str">
            <v>Leoberto Leal (SC)</v>
          </cell>
          <cell r="C152">
            <v>11.56</v>
          </cell>
        </row>
        <row r="153">
          <cell r="A153">
            <v>4209854</v>
          </cell>
          <cell r="B153" t="str">
            <v>Lindóia do Sul (SC)</v>
          </cell>
          <cell r="C153">
            <v>24.49</v>
          </cell>
        </row>
        <row r="154">
          <cell r="A154">
            <v>4209904</v>
          </cell>
          <cell r="B154" t="str">
            <v>Lontras (SC)</v>
          </cell>
          <cell r="C154">
            <v>51.63</v>
          </cell>
        </row>
        <row r="155">
          <cell r="A155">
            <v>4210001</v>
          </cell>
          <cell r="B155" t="str">
            <v>Luiz Alves (SC)</v>
          </cell>
          <cell r="C155">
            <v>40.130000000000003</v>
          </cell>
        </row>
        <row r="156">
          <cell r="A156">
            <v>4210035</v>
          </cell>
          <cell r="B156" t="str">
            <v>Luzerna (SC)</v>
          </cell>
          <cell r="C156">
            <v>47.93</v>
          </cell>
        </row>
        <row r="157">
          <cell r="A157">
            <v>4210050</v>
          </cell>
          <cell r="B157" t="str">
            <v>Macieira (SC)</v>
          </cell>
          <cell r="C157">
            <v>7.02</v>
          </cell>
        </row>
        <row r="158">
          <cell r="A158">
            <v>4210100</v>
          </cell>
          <cell r="B158" t="str">
            <v>Mafra (SC)</v>
          </cell>
          <cell r="C158">
            <v>37.68</v>
          </cell>
        </row>
        <row r="159">
          <cell r="A159">
            <v>4210209</v>
          </cell>
          <cell r="B159" t="str">
            <v>Major Gercino (SC)</v>
          </cell>
          <cell r="C159">
            <v>11.48</v>
          </cell>
        </row>
        <row r="160">
          <cell r="A160">
            <v>4210308</v>
          </cell>
          <cell r="B160" t="str">
            <v>Major Vieira (SC)</v>
          </cell>
          <cell r="C160">
            <v>14.22</v>
          </cell>
        </row>
        <row r="161">
          <cell r="A161">
            <v>4210407</v>
          </cell>
          <cell r="B161" t="str">
            <v>Maracajá (SC)</v>
          </cell>
          <cell r="C161">
            <v>101.01</v>
          </cell>
        </row>
        <row r="162">
          <cell r="A162">
            <v>4210506</v>
          </cell>
          <cell r="B162" t="str">
            <v>Maravilha (SC)</v>
          </cell>
          <cell r="C162">
            <v>130.43</v>
          </cell>
        </row>
        <row r="163">
          <cell r="A163">
            <v>4210555</v>
          </cell>
          <cell r="B163" t="str">
            <v>Marema (SC)</v>
          </cell>
          <cell r="C163">
            <v>21.26</v>
          </cell>
        </row>
        <row r="164">
          <cell r="A164">
            <v>4210605</v>
          </cell>
          <cell r="B164" t="str">
            <v>Massaranduba (SC)</v>
          </cell>
          <cell r="C164">
            <v>39.31</v>
          </cell>
        </row>
        <row r="165">
          <cell r="A165">
            <v>4210704</v>
          </cell>
          <cell r="B165" t="str">
            <v>Matos Costa (SC)</v>
          </cell>
          <cell r="C165">
            <v>6.57</v>
          </cell>
        </row>
        <row r="166">
          <cell r="A166">
            <v>4210803</v>
          </cell>
          <cell r="B166" t="str">
            <v>Meleiro (SC)</v>
          </cell>
          <cell r="C166">
            <v>37.51</v>
          </cell>
        </row>
        <row r="167">
          <cell r="A167">
            <v>4210852</v>
          </cell>
          <cell r="B167" t="str">
            <v>Mirim Doce (SC)</v>
          </cell>
          <cell r="C167">
            <v>7.47</v>
          </cell>
        </row>
        <row r="168">
          <cell r="A168">
            <v>4210902</v>
          </cell>
          <cell r="B168" t="str">
            <v>Modelo (SC)</v>
          </cell>
          <cell r="C168">
            <v>43.63</v>
          </cell>
        </row>
        <row r="169">
          <cell r="A169">
            <v>4211009</v>
          </cell>
          <cell r="B169" t="str">
            <v>Mondaí (SC)</v>
          </cell>
          <cell r="C169">
            <v>50.91</v>
          </cell>
        </row>
        <row r="170">
          <cell r="A170">
            <v>4211058</v>
          </cell>
          <cell r="B170" t="str">
            <v>Monte Carlo (SC)</v>
          </cell>
          <cell r="C170">
            <v>48.06</v>
          </cell>
        </row>
        <row r="171">
          <cell r="A171">
            <v>4211108</v>
          </cell>
          <cell r="B171" t="str">
            <v>Monte Castelo (SC)</v>
          </cell>
          <cell r="C171">
            <v>14.86</v>
          </cell>
        </row>
        <row r="172">
          <cell r="A172">
            <v>4211207</v>
          </cell>
          <cell r="B172" t="str">
            <v>Morro da Fumaça (SC)</v>
          </cell>
          <cell r="C172">
            <v>194.44</v>
          </cell>
        </row>
        <row r="173">
          <cell r="A173">
            <v>4211256</v>
          </cell>
          <cell r="B173" t="str">
            <v>Morro Grande (SC)</v>
          </cell>
          <cell r="C173">
            <v>11.27</v>
          </cell>
        </row>
        <row r="174">
          <cell r="A174">
            <v>4211306</v>
          </cell>
          <cell r="B174" t="str">
            <v>Navegantes (SC)</v>
          </cell>
          <cell r="C174">
            <v>543.29</v>
          </cell>
        </row>
        <row r="175">
          <cell r="A175">
            <v>4211405</v>
          </cell>
          <cell r="B175" t="str">
            <v>Nova Erechim (SC)</v>
          </cell>
          <cell r="C175">
            <v>66.38</v>
          </cell>
        </row>
        <row r="176">
          <cell r="A176">
            <v>4211454</v>
          </cell>
          <cell r="B176" t="str">
            <v>Nova Itaberaba (SC)</v>
          </cell>
          <cell r="C176">
            <v>31.01</v>
          </cell>
        </row>
        <row r="177">
          <cell r="A177">
            <v>4211504</v>
          </cell>
          <cell r="B177" t="str">
            <v>Nova Trento (SC)</v>
          </cell>
          <cell r="C177">
            <v>30.31</v>
          </cell>
        </row>
        <row r="178">
          <cell r="A178">
            <v>4211603</v>
          </cell>
          <cell r="B178" t="str">
            <v>Nova Veneza (SC)</v>
          </cell>
          <cell r="C178">
            <v>45.34</v>
          </cell>
        </row>
        <row r="179">
          <cell r="A179">
            <v>4211652</v>
          </cell>
          <cell r="B179" t="str">
            <v>Novo Horizonte (SC)</v>
          </cell>
          <cell r="C179">
            <v>18.13</v>
          </cell>
        </row>
        <row r="180">
          <cell r="A180">
            <v>4211702</v>
          </cell>
          <cell r="B180" t="str">
            <v>Orleans (SC)</v>
          </cell>
          <cell r="C180">
            <v>38.909999999999997</v>
          </cell>
        </row>
        <row r="181">
          <cell r="A181">
            <v>4211751</v>
          </cell>
          <cell r="B181" t="str">
            <v>Otacílio Costa (SC)</v>
          </cell>
          <cell r="C181">
            <v>19.3</v>
          </cell>
        </row>
        <row r="182">
          <cell r="A182">
            <v>4211801</v>
          </cell>
          <cell r="B182" t="str">
            <v>Ouro (SC)</v>
          </cell>
          <cell r="C182">
            <v>34.659999999999997</v>
          </cell>
        </row>
        <row r="183">
          <cell r="A183">
            <v>4211850</v>
          </cell>
          <cell r="B183" t="str">
            <v>Ouro Verde (SC)</v>
          </cell>
          <cell r="C183">
            <v>12</v>
          </cell>
        </row>
        <row r="184">
          <cell r="A184">
            <v>4211876</v>
          </cell>
          <cell r="B184" t="str">
            <v>Paial (SC)</v>
          </cell>
          <cell r="C184">
            <v>20.56</v>
          </cell>
        </row>
        <row r="185">
          <cell r="A185">
            <v>4211892</v>
          </cell>
          <cell r="B185" t="str">
            <v>Painel (SC)</v>
          </cell>
          <cell r="C185">
            <v>3.18</v>
          </cell>
        </row>
        <row r="186">
          <cell r="A186">
            <v>4211900</v>
          </cell>
          <cell r="B186" t="str">
            <v>Palhoça (SC)</v>
          </cell>
          <cell r="C186">
            <v>347.68</v>
          </cell>
        </row>
        <row r="187">
          <cell r="A187">
            <v>4212007</v>
          </cell>
          <cell r="B187" t="str">
            <v>Palma Sola (SC)</v>
          </cell>
          <cell r="C187">
            <v>23.4</v>
          </cell>
        </row>
        <row r="188">
          <cell r="A188">
            <v>4212056</v>
          </cell>
          <cell r="B188" t="str">
            <v>Palmeira (SC)</v>
          </cell>
          <cell r="C188">
            <v>8.1199999999999992</v>
          </cell>
        </row>
        <row r="189">
          <cell r="A189">
            <v>4212106</v>
          </cell>
          <cell r="B189" t="str">
            <v>Palmitos (SC)</v>
          </cell>
          <cell r="C189">
            <v>45.68</v>
          </cell>
        </row>
        <row r="190">
          <cell r="A190">
            <v>4212205</v>
          </cell>
          <cell r="B190" t="str">
            <v>Papanduva (SC)</v>
          </cell>
          <cell r="C190">
            <v>23.59</v>
          </cell>
        </row>
        <row r="191">
          <cell r="A191">
            <v>4212239</v>
          </cell>
          <cell r="B191" t="str">
            <v>Paraíso (SC)</v>
          </cell>
          <cell r="C191">
            <v>22.84</v>
          </cell>
        </row>
        <row r="192">
          <cell r="A192">
            <v>4212254</v>
          </cell>
          <cell r="B192" t="str">
            <v>Passo de Torres (SC)</v>
          </cell>
          <cell r="C192">
            <v>69.61</v>
          </cell>
        </row>
        <row r="193">
          <cell r="A193">
            <v>4212270</v>
          </cell>
          <cell r="B193" t="str">
            <v>Passos Maia (SC)</v>
          </cell>
          <cell r="C193">
            <v>7.2</v>
          </cell>
        </row>
        <row r="194">
          <cell r="A194">
            <v>4212304</v>
          </cell>
          <cell r="B194" t="str">
            <v>Paulo Lopes (SC)</v>
          </cell>
          <cell r="C194">
            <v>14.86</v>
          </cell>
        </row>
        <row r="195">
          <cell r="A195">
            <v>4212403</v>
          </cell>
          <cell r="B195" t="str">
            <v>Pedras Grandes (SC)</v>
          </cell>
          <cell r="C195">
            <v>23.9</v>
          </cell>
        </row>
        <row r="196">
          <cell r="A196">
            <v>4212502</v>
          </cell>
          <cell r="B196" t="str">
            <v>Penha (SC)</v>
          </cell>
          <cell r="C196">
            <v>405.72</v>
          </cell>
        </row>
        <row r="197">
          <cell r="A197">
            <v>4212601</v>
          </cell>
          <cell r="B197" t="str">
            <v>Peritiba (SC)</v>
          </cell>
          <cell r="C197">
            <v>31</v>
          </cell>
        </row>
        <row r="198">
          <cell r="A198">
            <v>4212700</v>
          </cell>
          <cell r="B198" t="str">
            <v>Petrolândia (SC)</v>
          </cell>
          <cell r="C198">
            <v>20.03</v>
          </cell>
        </row>
        <row r="199">
          <cell r="A199">
            <v>4212809</v>
          </cell>
          <cell r="B199" t="str">
            <v>Balneário Piçarras (SC)</v>
          </cell>
          <cell r="C199">
            <v>171.82</v>
          </cell>
        </row>
        <row r="200">
          <cell r="A200">
            <v>4212908</v>
          </cell>
          <cell r="B200" t="str">
            <v>Pinhalzinho (SC)</v>
          </cell>
          <cell r="C200">
            <v>127.3</v>
          </cell>
        </row>
        <row r="201">
          <cell r="A201">
            <v>4213005</v>
          </cell>
          <cell r="B201" t="str">
            <v>Pinheiro Preto (SC)</v>
          </cell>
          <cell r="C201">
            <v>47.9</v>
          </cell>
        </row>
        <row r="202">
          <cell r="A202">
            <v>4213104</v>
          </cell>
          <cell r="B202" t="str">
            <v>Piratuba (SC)</v>
          </cell>
          <cell r="C202">
            <v>32.85</v>
          </cell>
        </row>
        <row r="203">
          <cell r="A203">
            <v>4213153</v>
          </cell>
          <cell r="B203" t="str">
            <v>Planalto Alegre (SC)</v>
          </cell>
          <cell r="C203">
            <v>42.37</v>
          </cell>
        </row>
        <row r="204">
          <cell r="A204">
            <v>4213203</v>
          </cell>
          <cell r="B204" t="str">
            <v>Pomerode (SC)</v>
          </cell>
          <cell r="C204">
            <v>128.57</v>
          </cell>
        </row>
        <row r="205">
          <cell r="A205">
            <v>4213302</v>
          </cell>
          <cell r="B205" t="str">
            <v>Ponte Alta (SC)</v>
          </cell>
          <cell r="C205">
            <v>8.64</v>
          </cell>
        </row>
        <row r="206">
          <cell r="A206">
            <v>4213351</v>
          </cell>
          <cell r="B206" t="str">
            <v>Ponte Alta do Norte (SC)</v>
          </cell>
          <cell r="C206">
            <v>8.24</v>
          </cell>
        </row>
        <row r="207">
          <cell r="A207">
            <v>4213401</v>
          </cell>
          <cell r="B207" t="str">
            <v>Ponte Serrada (SC)</v>
          </cell>
          <cell r="C207">
            <v>19.559999999999999</v>
          </cell>
        </row>
        <row r="208">
          <cell r="A208">
            <v>4213500</v>
          </cell>
          <cell r="B208" t="str">
            <v>Porto Belo (SC)</v>
          </cell>
          <cell r="C208">
            <v>167.82</v>
          </cell>
        </row>
        <row r="209">
          <cell r="A209">
            <v>4213609</v>
          </cell>
          <cell r="B209" t="str">
            <v>Porto União (SC)</v>
          </cell>
          <cell r="C209">
            <v>39.35</v>
          </cell>
        </row>
        <row r="210">
          <cell r="A210">
            <v>4213708</v>
          </cell>
          <cell r="B210" t="str">
            <v>Pouso Redondo (SC)</v>
          </cell>
          <cell r="C210">
            <v>41.19</v>
          </cell>
        </row>
        <row r="211">
          <cell r="A211">
            <v>4213807</v>
          </cell>
          <cell r="B211" t="str">
            <v>Praia Grande (SC)</v>
          </cell>
          <cell r="C211">
            <v>26.09</v>
          </cell>
        </row>
        <row r="212">
          <cell r="A212">
            <v>4213906</v>
          </cell>
          <cell r="B212" t="str">
            <v>Presidente Castello Branco (SC)</v>
          </cell>
          <cell r="C212">
            <v>26.39</v>
          </cell>
        </row>
        <row r="213">
          <cell r="A213">
            <v>4214003</v>
          </cell>
          <cell r="B213" t="str">
            <v>Presidente Getúlio (SC)</v>
          </cell>
          <cell r="C213">
            <v>50.35</v>
          </cell>
        </row>
        <row r="214">
          <cell r="A214">
            <v>4214102</v>
          </cell>
          <cell r="B214" t="str">
            <v>Presidente Nereu (SC)</v>
          </cell>
          <cell r="C214">
            <v>10.17</v>
          </cell>
        </row>
        <row r="215">
          <cell r="A215">
            <v>4214151</v>
          </cell>
          <cell r="B215" t="str">
            <v>Princesa (SC)</v>
          </cell>
          <cell r="C215">
            <v>31.99</v>
          </cell>
        </row>
        <row r="216">
          <cell r="A216">
            <v>4214201</v>
          </cell>
          <cell r="B216" t="str">
            <v>Quilombo (SC)</v>
          </cell>
          <cell r="C216">
            <v>36.69</v>
          </cell>
        </row>
        <row r="217">
          <cell r="A217">
            <v>4214300</v>
          </cell>
          <cell r="B217" t="str">
            <v>Rancho Queimado (SC)</v>
          </cell>
          <cell r="C217">
            <v>9.59</v>
          </cell>
        </row>
        <row r="218">
          <cell r="A218">
            <v>4214409</v>
          </cell>
          <cell r="B218" t="str">
            <v>Rio das Antas (SC)</v>
          </cell>
          <cell r="C218">
            <v>19.37</v>
          </cell>
        </row>
        <row r="219">
          <cell r="A219">
            <v>4214508</v>
          </cell>
          <cell r="B219" t="str">
            <v>Rio do Campo (SC)</v>
          </cell>
          <cell r="C219">
            <v>12.23</v>
          </cell>
        </row>
        <row r="220">
          <cell r="A220">
            <v>4214607</v>
          </cell>
          <cell r="B220" t="str">
            <v>Rio do Oeste (SC)</v>
          </cell>
          <cell r="C220">
            <v>28.86</v>
          </cell>
        </row>
        <row r="221">
          <cell r="A221">
            <v>4214706</v>
          </cell>
          <cell r="B221" t="str">
            <v>Rio dos Cedros (SC)</v>
          </cell>
          <cell r="C221">
            <v>18.510000000000002</v>
          </cell>
        </row>
        <row r="222">
          <cell r="A222">
            <v>4214805</v>
          </cell>
          <cell r="B222" t="str">
            <v>Rio do Sul (SC)</v>
          </cell>
          <cell r="C222">
            <v>236.83</v>
          </cell>
        </row>
        <row r="223">
          <cell r="A223">
            <v>4214904</v>
          </cell>
          <cell r="B223" t="str">
            <v>Rio Fortuna (SC)</v>
          </cell>
          <cell r="C223">
            <v>14.73</v>
          </cell>
        </row>
        <row r="224">
          <cell r="A224">
            <v>4215000</v>
          </cell>
          <cell r="B224" t="str">
            <v>Rio Negrinho (SC)</v>
          </cell>
          <cell r="C224">
            <v>43.86</v>
          </cell>
        </row>
        <row r="225">
          <cell r="A225">
            <v>4215059</v>
          </cell>
          <cell r="B225" t="str">
            <v>Rio Rufino (SC)</v>
          </cell>
          <cell r="C225">
            <v>8.6199999999999992</v>
          </cell>
        </row>
        <row r="226">
          <cell r="A226">
            <v>4215075</v>
          </cell>
          <cell r="B226" t="str">
            <v>Riqueza (SC)</v>
          </cell>
          <cell r="C226">
            <v>25.43</v>
          </cell>
        </row>
        <row r="227">
          <cell r="A227">
            <v>4215109</v>
          </cell>
          <cell r="B227" t="str">
            <v>Rodeio (SC)</v>
          </cell>
          <cell r="C227">
            <v>85.24</v>
          </cell>
        </row>
        <row r="228">
          <cell r="A228">
            <v>4215208</v>
          </cell>
          <cell r="B228" t="str">
            <v>Romelândia (SC)</v>
          </cell>
          <cell r="C228">
            <v>24.81</v>
          </cell>
        </row>
        <row r="229">
          <cell r="A229">
            <v>4215307</v>
          </cell>
          <cell r="B229" t="str">
            <v>Salete (SC)</v>
          </cell>
          <cell r="C229">
            <v>41.1</v>
          </cell>
        </row>
        <row r="230">
          <cell r="A230">
            <v>4215356</v>
          </cell>
          <cell r="B230" t="str">
            <v>Saltinho (SC)</v>
          </cell>
          <cell r="C230">
            <v>25.3</v>
          </cell>
        </row>
        <row r="231">
          <cell r="A231">
            <v>4215406</v>
          </cell>
          <cell r="B231" t="str">
            <v>Salto Veloso (SC)</v>
          </cell>
          <cell r="C231">
            <v>40.950000000000003</v>
          </cell>
        </row>
        <row r="232">
          <cell r="A232">
            <v>4215455</v>
          </cell>
          <cell r="B232" t="str">
            <v>Sangão (SC)</v>
          </cell>
          <cell r="C232">
            <v>125.22</v>
          </cell>
        </row>
        <row r="233">
          <cell r="A233">
            <v>4215505</v>
          </cell>
          <cell r="B233" t="str">
            <v>Santa Cecília (SC)</v>
          </cell>
          <cell r="C233">
            <v>13.76</v>
          </cell>
        </row>
        <row r="234">
          <cell r="A234">
            <v>4215554</v>
          </cell>
          <cell r="B234" t="str">
            <v>Santa Helena (SC)</v>
          </cell>
          <cell r="C234">
            <v>29.41</v>
          </cell>
        </row>
        <row r="235">
          <cell r="A235">
            <v>4215604</v>
          </cell>
          <cell r="B235" t="str">
            <v>Santa Rosa de Lima (SC)</v>
          </cell>
          <cell r="C235">
            <v>10.17</v>
          </cell>
        </row>
        <row r="236">
          <cell r="A236">
            <v>4215653</v>
          </cell>
          <cell r="B236" t="str">
            <v>Santa Rosa do Sul (SC)</v>
          </cell>
          <cell r="C236">
            <v>53.18</v>
          </cell>
        </row>
        <row r="237">
          <cell r="A237">
            <v>4215679</v>
          </cell>
          <cell r="B237" t="str">
            <v>Santa Terezinha (SC)</v>
          </cell>
          <cell r="C237">
            <v>12.24</v>
          </cell>
        </row>
        <row r="238">
          <cell r="A238">
            <v>4215687</v>
          </cell>
          <cell r="B238" t="str">
            <v>Santa Terezinha do Progresso (SC)</v>
          </cell>
          <cell r="C238">
            <v>24.34</v>
          </cell>
        </row>
        <row r="239">
          <cell r="A239">
            <v>4215695</v>
          </cell>
          <cell r="B239" t="str">
            <v>Santiago do Sul (SC)</v>
          </cell>
          <cell r="C239">
            <v>19.91</v>
          </cell>
        </row>
        <row r="240">
          <cell r="A240">
            <v>4215703</v>
          </cell>
          <cell r="B240" t="str">
            <v>Santo Amaro da Imperatriz (SC)</v>
          </cell>
          <cell r="C240">
            <v>57.46</v>
          </cell>
        </row>
        <row r="241">
          <cell r="A241">
            <v>4215752</v>
          </cell>
          <cell r="B241" t="str">
            <v>São Bernardino (SC)</v>
          </cell>
          <cell r="C241">
            <v>18.47</v>
          </cell>
        </row>
        <row r="242">
          <cell r="A242">
            <v>4215802</v>
          </cell>
          <cell r="B242" t="str">
            <v>São Bento do Sul (SC)</v>
          </cell>
          <cell r="C242">
            <v>150.94</v>
          </cell>
        </row>
        <row r="243">
          <cell r="A243">
            <v>4215901</v>
          </cell>
          <cell r="B243" t="str">
            <v>São Bonifácio (SC)</v>
          </cell>
          <cell r="C243">
            <v>6.52</v>
          </cell>
        </row>
        <row r="244">
          <cell r="A244">
            <v>4216008</v>
          </cell>
          <cell r="B244" t="str">
            <v>São Carlos (SC)</v>
          </cell>
          <cell r="C244">
            <v>64.73</v>
          </cell>
        </row>
        <row r="245">
          <cell r="A245">
            <v>4216057</v>
          </cell>
          <cell r="B245" t="str">
            <v>São Cristóvão do Sul (SC)</v>
          </cell>
          <cell r="C245">
            <v>14.36</v>
          </cell>
        </row>
        <row r="246">
          <cell r="A246">
            <v>4216107</v>
          </cell>
          <cell r="B246" t="str">
            <v>São Domingos (SC)</v>
          </cell>
          <cell r="C246">
            <v>24.74</v>
          </cell>
        </row>
        <row r="247">
          <cell r="A247">
            <v>4216206</v>
          </cell>
          <cell r="B247" t="str">
            <v>São Francisco do Sul (SC)</v>
          </cell>
          <cell r="C247">
            <v>86.25</v>
          </cell>
        </row>
        <row r="248">
          <cell r="A248">
            <v>4216255</v>
          </cell>
          <cell r="B248" t="str">
            <v>São João do Oeste (SC)</v>
          </cell>
          <cell r="C248">
            <v>36.880000000000003</v>
          </cell>
        </row>
        <row r="249">
          <cell r="A249">
            <v>4216305</v>
          </cell>
          <cell r="B249" t="str">
            <v>São João Batista (SC)</v>
          </cell>
          <cell r="C249">
            <v>118.97</v>
          </cell>
        </row>
        <row r="250">
          <cell r="A250">
            <v>4216354</v>
          </cell>
          <cell r="B250" t="str">
            <v>São João do Itaperiú (SC)</v>
          </cell>
          <cell r="C250">
            <v>22.61</v>
          </cell>
        </row>
        <row r="251">
          <cell r="A251">
            <v>4216404</v>
          </cell>
          <cell r="B251" t="str">
            <v>São João do Sul (SC)</v>
          </cell>
          <cell r="C251">
            <v>38.33</v>
          </cell>
        </row>
        <row r="252">
          <cell r="A252">
            <v>4216503</v>
          </cell>
          <cell r="B252" t="str">
            <v>São Joaquim (SC)</v>
          </cell>
          <cell r="C252">
            <v>13.16</v>
          </cell>
        </row>
        <row r="253">
          <cell r="A253">
            <v>4216602</v>
          </cell>
          <cell r="B253" t="str">
            <v>São José (SC)</v>
          </cell>
          <cell r="C253">
            <v>1388.17</v>
          </cell>
        </row>
        <row r="254">
          <cell r="A254">
            <v>4216701</v>
          </cell>
          <cell r="B254" t="str">
            <v>São José do Cedro (SC)</v>
          </cell>
          <cell r="C254">
            <v>48.94</v>
          </cell>
        </row>
        <row r="255">
          <cell r="A255">
            <v>4216800</v>
          </cell>
          <cell r="B255" t="str">
            <v>São José do Cerrito (SC)</v>
          </cell>
          <cell r="C255">
            <v>9.8000000000000007</v>
          </cell>
        </row>
        <row r="256">
          <cell r="A256">
            <v>4216909</v>
          </cell>
          <cell r="B256" t="str">
            <v>São Lourenço do Oeste (SC)</v>
          </cell>
          <cell r="C256">
            <v>60.24</v>
          </cell>
        </row>
        <row r="257">
          <cell r="A257">
            <v>4217006</v>
          </cell>
          <cell r="B257" t="str">
            <v>São Ludgero (SC)</v>
          </cell>
          <cell r="C257">
            <v>102.19</v>
          </cell>
        </row>
        <row r="258">
          <cell r="A258">
            <v>4217105</v>
          </cell>
          <cell r="B258" t="str">
            <v>São Martinho (SC)</v>
          </cell>
          <cell r="C258">
            <v>14.29</v>
          </cell>
        </row>
        <row r="259">
          <cell r="A259">
            <v>4217154</v>
          </cell>
          <cell r="B259" t="str">
            <v>São Miguel da Boa Vista (SC)</v>
          </cell>
          <cell r="C259">
            <v>26.47</v>
          </cell>
        </row>
        <row r="260">
          <cell r="A260">
            <v>4217204</v>
          </cell>
          <cell r="B260" t="str">
            <v>São Miguel do Oeste (SC)</v>
          </cell>
          <cell r="C260">
            <v>154.88999999999999</v>
          </cell>
        </row>
        <row r="261">
          <cell r="A261">
            <v>4217253</v>
          </cell>
          <cell r="B261" t="str">
            <v>São Pedro de Alcântara (SC)</v>
          </cell>
          <cell r="C261">
            <v>33.69</v>
          </cell>
        </row>
        <row r="262">
          <cell r="A262">
            <v>4217303</v>
          </cell>
          <cell r="B262" t="str">
            <v>Saudades (SC)</v>
          </cell>
          <cell r="C262">
            <v>43.86</v>
          </cell>
        </row>
        <row r="263">
          <cell r="A263">
            <v>4217402</v>
          </cell>
          <cell r="B263" t="str">
            <v>Schroeder (SC)</v>
          </cell>
          <cell r="C263">
            <v>106.68</v>
          </cell>
        </row>
        <row r="264">
          <cell r="A264">
            <v>4217501</v>
          </cell>
          <cell r="B264" t="str">
            <v>Seara (SC)</v>
          </cell>
          <cell r="C264">
            <v>54.19</v>
          </cell>
        </row>
        <row r="265">
          <cell r="A265">
            <v>4217550</v>
          </cell>
          <cell r="B265" t="str">
            <v>Serra Alta (SC)</v>
          </cell>
          <cell r="C265">
            <v>36.32</v>
          </cell>
        </row>
        <row r="266">
          <cell r="A266">
            <v>4217600</v>
          </cell>
          <cell r="B266" t="str">
            <v>Siderópolis (SC)</v>
          </cell>
          <cell r="C266">
            <v>49.48</v>
          </cell>
        </row>
        <row r="267">
          <cell r="A267">
            <v>4217709</v>
          </cell>
          <cell r="B267" t="str">
            <v>Sombrio (SC)</v>
          </cell>
          <cell r="C267">
            <v>186.43</v>
          </cell>
        </row>
        <row r="268">
          <cell r="A268">
            <v>4217758</v>
          </cell>
          <cell r="B268" t="str">
            <v>Sul Brasil (SC)</v>
          </cell>
          <cell r="C268">
            <v>24.54</v>
          </cell>
        </row>
        <row r="269">
          <cell r="A269">
            <v>4217808</v>
          </cell>
          <cell r="B269" t="str">
            <v>Taió (SC)</v>
          </cell>
          <cell r="C269">
            <v>24.91</v>
          </cell>
        </row>
        <row r="270">
          <cell r="A270">
            <v>4217907</v>
          </cell>
          <cell r="B270" t="str">
            <v>Tangará (SC)</v>
          </cell>
          <cell r="C270">
            <v>22.29</v>
          </cell>
        </row>
        <row r="271">
          <cell r="A271">
            <v>4217956</v>
          </cell>
          <cell r="B271" t="str">
            <v>Tigrinhos (SC)</v>
          </cell>
          <cell r="C271">
            <v>30.59</v>
          </cell>
        </row>
        <row r="272">
          <cell r="A272">
            <v>4218004</v>
          </cell>
          <cell r="B272" t="str">
            <v>Tijucas (SC)</v>
          </cell>
          <cell r="C272">
            <v>111.69</v>
          </cell>
        </row>
        <row r="273">
          <cell r="A273">
            <v>4218103</v>
          </cell>
          <cell r="B273" t="str">
            <v>Timbé do Sul (SC)</v>
          </cell>
          <cell r="C273">
            <v>15.91</v>
          </cell>
        </row>
        <row r="274">
          <cell r="A274">
            <v>4218202</v>
          </cell>
          <cell r="B274" t="str">
            <v>Timbó (SC)</v>
          </cell>
          <cell r="C274">
            <v>288.99</v>
          </cell>
        </row>
        <row r="275">
          <cell r="A275">
            <v>4218251</v>
          </cell>
          <cell r="B275" t="str">
            <v>Timbó Grande (SC)</v>
          </cell>
          <cell r="C275">
            <v>12.01</v>
          </cell>
        </row>
        <row r="276">
          <cell r="A276">
            <v>4218301</v>
          </cell>
          <cell r="B276" t="str">
            <v>Três Barras (SC)</v>
          </cell>
          <cell r="C276">
            <v>41.38</v>
          </cell>
        </row>
        <row r="277">
          <cell r="A277">
            <v>4218350</v>
          </cell>
          <cell r="B277" t="str">
            <v>Treviso (SC)</v>
          </cell>
          <cell r="C277">
            <v>22.37</v>
          </cell>
        </row>
        <row r="278">
          <cell r="A278">
            <v>4218400</v>
          </cell>
          <cell r="B278" t="str">
            <v>Treze de Maio (SC)</v>
          </cell>
          <cell r="C278">
            <v>42.69</v>
          </cell>
        </row>
        <row r="279">
          <cell r="A279">
            <v>4218509</v>
          </cell>
          <cell r="B279" t="str">
            <v>Treze Tílias (SC)</v>
          </cell>
          <cell r="C279">
            <v>34.24</v>
          </cell>
        </row>
        <row r="280">
          <cell r="A280">
            <v>4218608</v>
          </cell>
          <cell r="B280" t="str">
            <v>Trombudo Central (SC)</v>
          </cell>
          <cell r="C280">
            <v>60.27</v>
          </cell>
        </row>
        <row r="281">
          <cell r="A281">
            <v>4218707</v>
          </cell>
          <cell r="B281" t="str">
            <v>Tubarão (SC)</v>
          </cell>
          <cell r="C281">
            <v>323.76</v>
          </cell>
        </row>
        <row r="282">
          <cell r="A282">
            <v>4218756</v>
          </cell>
          <cell r="B282" t="str">
            <v>Tunápolis (SC)</v>
          </cell>
          <cell r="C282">
            <v>34.86</v>
          </cell>
        </row>
        <row r="283">
          <cell r="A283">
            <v>4218806</v>
          </cell>
          <cell r="B283" t="str">
            <v>Turvo (SC)</v>
          </cell>
          <cell r="C283">
            <v>50.72</v>
          </cell>
        </row>
        <row r="284">
          <cell r="A284">
            <v>4218855</v>
          </cell>
          <cell r="B284" t="str">
            <v>União do Oeste (SC)</v>
          </cell>
          <cell r="C284">
            <v>31.27</v>
          </cell>
        </row>
        <row r="285">
          <cell r="A285">
            <v>4218905</v>
          </cell>
          <cell r="B285" t="str">
            <v>Urubici (SC)</v>
          </cell>
          <cell r="C285">
            <v>10.5</v>
          </cell>
        </row>
        <row r="286">
          <cell r="A286">
            <v>4218954</v>
          </cell>
          <cell r="B286" t="str">
            <v>Urupema (SC)</v>
          </cell>
          <cell r="C286">
            <v>7.03</v>
          </cell>
        </row>
        <row r="287">
          <cell r="A287">
            <v>4219002</v>
          </cell>
          <cell r="B287" t="str">
            <v>Urussanga (SC)</v>
          </cell>
          <cell r="C287">
            <v>84.1</v>
          </cell>
        </row>
        <row r="288">
          <cell r="A288">
            <v>4219101</v>
          </cell>
          <cell r="B288" t="str">
            <v>Vargeão (SC)</v>
          </cell>
          <cell r="C288">
            <v>21.22</v>
          </cell>
        </row>
        <row r="289">
          <cell r="A289">
            <v>4219150</v>
          </cell>
          <cell r="B289" t="str">
            <v>Vargem (SC)</v>
          </cell>
          <cell r="C289">
            <v>8.02</v>
          </cell>
        </row>
        <row r="290">
          <cell r="A290">
            <v>4219176</v>
          </cell>
          <cell r="B290" t="str">
            <v>Vargem Bonita (SC)</v>
          </cell>
          <cell r="C290">
            <v>16.05</v>
          </cell>
        </row>
        <row r="291">
          <cell r="A291">
            <v>4219200</v>
          </cell>
          <cell r="B291" t="str">
            <v>Vidal Ramos (SC)</v>
          </cell>
          <cell r="C291">
            <v>18.55</v>
          </cell>
        </row>
        <row r="292">
          <cell r="A292">
            <v>4219309</v>
          </cell>
          <cell r="B292" t="str">
            <v>Videira (SC)</v>
          </cell>
          <cell r="C292">
            <v>124.88</v>
          </cell>
        </row>
        <row r="293">
          <cell r="A293">
            <v>4219358</v>
          </cell>
          <cell r="B293" t="str">
            <v>Vitor Meireles (SC)</v>
          </cell>
          <cell r="C293">
            <v>14.01</v>
          </cell>
        </row>
        <row r="294">
          <cell r="A294">
            <v>4219408</v>
          </cell>
          <cell r="B294" t="str">
            <v>Witmarsum (SC)</v>
          </cell>
          <cell r="C294">
            <v>23.87</v>
          </cell>
        </row>
        <row r="295">
          <cell r="A295">
            <v>4219507</v>
          </cell>
          <cell r="B295" t="str">
            <v>Xanxerê (SC)</v>
          </cell>
          <cell r="C295">
            <v>116.88</v>
          </cell>
        </row>
        <row r="296">
          <cell r="A296">
            <v>4219606</v>
          </cell>
          <cell r="B296" t="str">
            <v>Xavantina (SC)</v>
          </cell>
          <cell r="C296">
            <v>19.260000000000002</v>
          </cell>
        </row>
        <row r="297">
          <cell r="A297">
            <v>4219705</v>
          </cell>
          <cell r="B297" t="str">
            <v>Xaxim (SC)</v>
          </cell>
          <cell r="C297">
            <v>87.25</v>
          </cell>
        </row>
        <row r="298">
          <cell r="A298">
            <v>4219853</v>
          </cell>
          <cell r="B298" t="str">
            <v>Zortéa (SC)</v>
          </cell>
          <cell r="C298">
            <v>15.73</v>
          </cell>
        </row>
      </sheetData>
      <sheetData sheetId="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9125B-2BD9-4CDF-B0F0-6B00242AA554}">
  <dimension ref="A2:A40"/>
  <sheetViews>
    <sheetView workbookViewId="0">
      <selection activeCell="B20" sqref="B20"/>
    </sheetView>
  </sheetViews>
  <sheetFormatPr defaultRowHeight="14.5" x14ac:dyDescent="0.35"/>
  <sheetData>
    <row r="2" spans="1:1" x14ac:dyDescent="0.35">
      <c r="A2" t="s">
        <v>4</v>
      </c>
    </row>
    <row r="3" spans="1:1" x14ac:dyDescent="0.35">
      <c r="A3" t="s">
        <v>1173</v>
      </c>
    </row>
    <row r="4" spans="1:1" x14ac:dyDescent="0.35">
      <c r="A4" t="s">
        <v>1174</v>
      </c>
    </row>
    <row r="5" spans="1:1" x14ac:dyDescent="0.35">
      <c r="A5" t="s">
        <v>1175</v>
      </c>
    </row>
    <row r="6" spans="1:1" x14ac:dyDescent="0.35">
      <c r="A6" t="s">
        <v>1211</v>
      </c>
    </row>
    <row r="7" spans="1:1" x14ac:dyDescent="0.35">
      <c r="A7" t="s">
        <v>1181</v>
      </c>
    </row>
    <row r="8" spans="1:1" x14ac:dyDescent="0.35">
      <c r="A8" t="s">
        <v>1177</v>
      </c>
    </row>
    <row r="9" spans="1:1" x14ac:dyDescent="0.35">
      <c r="A9" t="s">
        <v>1180</v>
      </c>
    </row>
    <row r="10" spans="1:1" x14ac:dyDescent="0.35">
      <c r="A10" t="s">
        <v>1179</v>
      </c>
    </row>
    <row r="11" spans="1:1" x14ac:dyDescent="0.35">
      <c r="A11" t="s">
        <v>1219</v>
      </c>
    </row>
    <row r="12" spans="1:1" x14ac:dyDescent="0.35">
      <c r="A12" t="s">
        <v>1212</v>
      </c>
    </row>
    <row r="13" spans="1:1" x14ac:dyDescent="0.35">
      <c r="A13" t="s">
        <v>1213</v>
      </c>
    </row>
    <row r="14" spans="1:1" x14ac:dyDescent="0.35">
      <c r="A14" t="s">
        <v>1184</v>
      </c>
    </row>
    <row r="15" spans="1:1" x14ac:dyDescent="0.35">
      <c r="A15" t="s">
        <v>1185</v>
      </c>
    </row>
    <row r="16" spans="1:1" x14ac:dyDescent="0.35">
      <c r="A16" t="s">
        <v>1214</v>
      </c>
    </row>
    <row r="17" spans="1:1" x14ac:dyDescent="0.35">
      <c r="A17" t="s">
        <v>1187</v>
      </c>
    </row>
    <row r="18" spans="1:1" x14ac:dyDescent="0.35">
      <c r="A18" t="s">
        <v>1215</v>
      </c>
    </row>
    <row r="19" spans="1:1" x14ac:dyDescent="0.35">
      <c r="A19" t="s">
        <v>1216</v>
      </c>
    </row>
    <row r="20" spans="1:1" x14ac:dyDescent="0.35">
      <c r="A20" t="s">
        <v>1190</v>
      </c>
    </row>
    <row r="21" spans="1:1" x14ac:dyDescent="0.35">
      <c r="A21" t="s">
        <v>1192</v>
      </c>
    </row>
    <row r="22" spans="1:1" x14ac:dyDescent="0.35">
      <c r="A22" t="s">
        <v>1191</v>
      </c>
    </row>
    <row r="23" spans="1:1" x14ac:dyDescent="0.35">
      <c r="A23" t="s">
        <v>1193</v>
      </c>
    </row>
    <row r="24" spans="1:1" x14ac:dyDescent="0.35">
      <c r="A24" t="s">
        <v>1194</v>
      </c>
    </row>
    <row r="25" spans="1:1" x14ac:dyDescent="0.35">
      <c r="A25" t="s">
        <v>1195</v>
      </c>
    </row>
    <row r="26" spans="1:1" x14ac:dyDescent="0.35">
      <c r="A26" t="s">
        <v>1196</v>
      </c>
    </row>
    <row r="27" spans="1:1" x14ac:dyDescent="0.35">
      <c r="A27" t="s">
        <v>1197</v>
      </c>
    </row>
    <row r="28" spans="1:1" x14ac:dyDescent="0.35">
      <c r="A28" t="s">
        <v>1198</v>
      </c>
    </row>
    <row r="29" spans="1:1" x14ac:dyDescent="0.35">
      <c r="A29" t="s">
        <v>1199</v>
      </c>
    </row>
    <row r="30" spans="1:1" x14ac:dyDescent="0.35">
      <c r="A30" t="s">
        <v>1200</v>
      </c>
    </row>
    <row r="31" spans="1:1" x14ac:dyDescent="0.35">
      <c r="A31" t="s">
        <v>1201</v>
      </c>
    </row>
    <row r="32" spans="1:1" x14ac:dyDescent="0.35">
      <c r="A32" t="s">
        <v>1202</v>
      </c>
    </row>
    <row r="33" spans="1:1" x14ac:dyDescent="0.35">
      <c r="A33" t="s">
        <v>1203</v>
      </c>
    </row>
    <row r="34" spans="1:1" x14ac:dyDescent="0.35">
      <c r="A34" t="s">
        <v>1204</v>
      </c>
    </row>
    <row r="35" spans="1:1" x14ac:dyDescent="0.35">
      <c r="A35" t="s">
        <v>1205</v>
      </c>
    </row>
    <row r="36" spans="1:1" x14ac:dyDescent="0.35">
      <c r="A36" t="s">
        <v>1206</v>
      </c>
    </row>
    <row r="37" spans="1:1" x14ac:dyDescent="0.35">
      <c r="A37" t="s">
        <v>1207</v>
      </c>
    </row>
    <row r="38" spans="1:1" x14ac:dyDescent="0.35">
      <c r="A38" t="s">
        <v>1208</v>
      </c>
    </row>
    <row r="39" spans="1:1" x14ac:dyDescent="0.35">
      <c r="A39" t="s">
        <v>1210</v>
      </c>
    </row>
    <row r="40" spans="1:1" x14ac:dyDescent="0.35">
      <c r="A40" t="s">
        <v>1209</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3F819-5D25-4FC1-BE46-77BB9D5A53D6}">
  <dimension ref="A1:L23"/>
  <sheetViews>
    <sheetView workbookViewId="0">
      <selection activeCell="J6" sqref="J6"/>
    </sheetView>
  </sheetViews>
  <sheetFormatPr defaultRowHeight="14.5" x14ac:dyDescent="0.35"/>
  <cols>
    <col min="1" max="1" width="14.81640625" customWidth="1"/>
    <col min="2" max="2" width="15" customWidth="1"/>
    <col min="3" max="5" width="12" customWidth="1"/>
    <col min="6" max="7" width="11.81640625" customWidth="1"/>
    <col min="8" max="8" width="12.453125" customWidth="1"/>
    <col min="9" max="10" width="12" customWidth="1"/>
    <col min="11" max="12" width="13.81640625" customWidth="1"/>
  </cols>
  <sheetData>
    <row r="1" spans="1:12" ht="24.5" customHeight="1" x14ac:dyDescent="0.35">
      <c r="A1" s="128" t="s">
        <v>1179</v>
      </c>
      <c r="B1" s="129"/>
      <c r="C1" s="129"/>
      <c r="D1" s="129"/>
      <c r="E1" s="129"/>
      <c r="F1" s="129"/>
      <c r="G1" s="129"/>
      <c r="H1" s="129"/>
      <c r="I1" s="129"/>
      <c r="J1" s="129"/>
      <c r="K1" s="129"/>
      <c r="L1" s="129"/>
    </row>
    <row r="2" spans="1:12" ht="75" customHeight="1" x14ac:dyDescent="0.35">
      <c r="A2" s="55" t="s">
        <v>700</v>
      </c>
      <c r="B2" s="55" t="s">
        <v>701</v>
      </c>
      <c r="C2" s="55" t="s">
        <v>634</v>
      </c>
      <c r="D2" s="55" t="s">
        <v>635</v>
      </c>
      <c r="E2" s="55" t="s">
        <v>636</v>
      </c>
      <c r="F2" s="55" t="s">
        <v>647</v>
      </c>
      <c r="G2" s="55" t="s">
        <v>702</v>
      </c>
      <c r="H2" s="55" t="s">
        <v>703</v>
      </c>
      <c r="I2" s="55" t="s">
        <v>704</v>
      </c>
      <c r="J2" s="55" t="s">
        <v>705</v>
      </c>
      <c r="K2" s="55" t="s">
        <v>676</v>
      </c>
      <c r="L2" s="55" t="s">
        <v>706</v>
      </c>
    </row>
    <row r="3" spans="1:12" ht="15.5" x14ac:dyDescent="0.35">
      <c r="A3" s="65" t="s">
        <v>679</v>
      </c>
      <c r="B3" s="65" t="s">
        <v>707</v>
      </c>
      <c r="C3" s="65">
        <v>626590</v>
      </c>
      <c r="D3" s="65">
        <v>746967</v>
      </c>
      <c r="E3" s="65">
        <v>913520</v>
      </c>
      <c r="F3" s="65">
        <v>286930</v>
      </c>
      <c r="G3" s="65">
        <v>166553</v>
      </c>
      <c r="H3" s="66">
        <v>11.694776759834427</v>
      </c>
      <c r="I3" s="66">
        <v>11.954463484942472</v>
      </c>
      <c r="J3" s="66">
        <v>12.003635569981503</v>
      </c>
      <c r="K3" s="66">
        <v>1.6526946718678603</v>
      </c>
      <c r="L3" s="66">
        <v>1.5603893733038054</v>
      </c>
    </row>
    <row r="4" spans="1:12" ht="15.5" x14ac:dyDescent="0.35">
      <c r="A4" s="65" t="s">
        <v>685</v>
      </c>
      <c r="B4" s="65" t="s">
        <v>346</v>
      </c>
      <c r="C4" s="65">
        <v>186194</v>
      </c>
      <c r="D4" s="65">
        <v>247958</v>
      </c>
      <c r="E4" s="65">
        <v>331693</v>
      </c>
      <c r="F4" s="65">
        <v>145499</v>
      </c>
      <c r="G4" s="65">
        <v>83735</v>
      </c>
      <c r="H4" s="66">
        <v>3.4751548285491491</v>
      </c>
      <c r="I4" s="66">
        <v>3.9683210326552114</v>
      </c>
      <c r="J4" s="66">
        <v>4.3584397638955625</v>
      </c>
      <c r="K4" s="66">
        <v>2.5423038453988633</v>
      </c>
      <c r="L4" s="66">
        <v>2.2633134169936842</v>
      </c>
    </row>
    <row r="5" spans="1:12" ht="15.5" x14ac:dyDescent="0.35">
      <c r="A5" s="65" t="s">
        <v>681</v>
      </c>
      <c r="B5" s="65" t="s">
        <v>341</v>
      </c>
      <c r="C5" s="65">
        <v>394137</v>
      </c>
      <c r="D5" s="65">
        <v>555564</v>
      </c>
      <c r="E5" s="65">
        <v>810890</v>
      </c>
      <c r="F5" s="65">
        <v>416753</v>
      </c>
      <c r="G5" s="65">
        <v>255326</v>
      </c>
      <c r="H5" s="66">
        <v>7.3562364988123994</v>
      </c>
      <c r="I5" s="66">
        <v>8.8912489461362814</v>
      </c>
      <c r="J5" s="66">
        <v>10.655079305699164</v>
      </c>
      <c r="K5" s="66">
        <v>3.1863807553986101</v>
      </c>
      <c r="L5" s="66">
        <v>2.9515551793479977</v>
      </c>
    </row>
    <row r="6" spans="1:12" ht="15.5" x14ac:dyDescent="0.35">
      <c r="A6" s="65" t="s">
        <v>680</v>
      </c>
      <c r="B6" s="65" t="s">
        <v>344</v>
      </c>
      <c r="C6" s="65">
        <v>539617</v>
      </c>
      <c r="D6" s="65">
        <v>666938</v>
      </c>
      <c r="E6" s="65">
        <v>812968</v>
      </c>
      <c r="F6" s="65">
        <v>273351</v>
      </c>
      <c r="G6" s="65">
        <v>146030</v>
      </c>
      <c r="H6" s="66">
        <v>10.071498668685383</v>
      </c>
      <c r="I6" s="66">
        <v>10.673678981428312</v>
      </c>
      <c r="J6" s="66">
        <v>10.68238418650574</v>
      </c>
      <c r="K6" s="66">
        <v>1.7978489567354705</v>
      </c>
      <c r="L6" s="66">
        <v>1.5346931459164326</v>
      </c>
    </row>
    <row r="7" spans="1:12" ht="15.5" x14ac:dyDescent="0.35">
      <c r="A7" s="65" t="s">
        <v>678</v>
      </c>
      <c r="B7" s="65" t="s">
        <v>338</v>
      </c>
      <c r="C7" s="65">
        <v>816419</v>
      </c>
      <c r="D7" s="65">
        <v>1012233</v>
      </c>
      <c r="E7" s="65">
        <v>1356861</v>
      </c>
      <c r="F7" s="65">
        <v>540442</v>
      </c>
      <c r="G7" s="65">
        <v>344628</v>
      </c>
      <c r="H7" s="66">
        <v>15.237775814308021</v>
      </c>
      <c r="I7" s="66">
        <v>16.199781833405989</v>
      </c>
      <c r="J7" s="66">
        <v>17.829127948069743</v>
      </c>
      <c r="K7" s="66">
        <v>2.2332746625780997</v>
      </c>
      <c r="L7" s="66">
        <v>2.2795564566510329</v>
      </c>
    </row>
    <row r="8" spans="1:12" ht="15.5" x14ac:dyDescent="0.35">
      <c r="A8" s="65" t="s">
        <v>683</v>
      </c>
      <c r="B8" s="65" t="s">
        <v>361</v>
      </c>
      <c r="C8" s="65">
        <v>304560</v>
      </c>
      <c r="D8" s="65">
        <v>335328</v>
      </c>
      <c r="E8" s="65">
        <v>381530</v>
      </c>
      <c r="F8" s="65">
        <v>76970</v>
      </c>
      <c r="G8" s="65">
        <v>46202</v>
      </c>
      <c r="H8" s="66">
        <v>5.6843569319254588</v>
      </c>
      <c r="I8" s="66">
        <v>5.3665909357157542</v>
      </c>
      <c r="J8" s="66">
        <v>5.0132970039134808</v>
      </c>
      <c r="K8" s="66">
        <v>0.98447250032887013</v>
      </c>
      <c r="L8" s="66">
        <v>0.9978714568181779</v>
      </c>
    </row>
    <row r="9" spans="1:12" ht="15.5" x14ac:dyDescent="0.35">
      <c r="A9" s="65" t="s">
        <v>682</v>
      </c>
      <c r="B9" s="65" t="s">
        <v>352</v>
      </c>
      <c r="C9" s="65">
        <v>344778</v>
      </c>
      <c r="D9" s="65">
        <v>390791</v>
      </c>
      <c r="E9" s="65">
        <v>446838</v>
      </c>
      <c r="F9" s="65">
        <v>102060</v>
      </c>
      <c r="G9" s="65">
        <v>56047</v>
      </c>
      <c r="H9" s="66">
        <v>6.4349921666515488</v>
      </c>
      <c r="I9" s="66">
        <v>6.2542210562771237</v>
      </c>
      <c r="J9" s="66">
        <v>5.8714428921308732</v>
      </c>
      <c r="K9" s="66">
        <v>1.1337500001339151</v>
      </c>
      <c r="L9" s="66">
        <v>1.036280443251858</v>
      </c>
    </row>
    <row r="10" spans="1:12" ht="15.5" x14ac:dyDescent="0.35">
      <c r="A10" s="65" t="s">
        <v>689</v>
      </c>
      <c r="B10" s="65" t="s">
        <v>368</v>
      </c>
      <c r="C10" s="65">
        <v>160169</v>
      </c>
      <c r="D10" s="65">
        <v>180808</v>
      </c>
      <c r="E10" s="65">
        <v>222182</v>
      </c>
      <c r="F10" s="65">
        <v>62013</v>
      </c>
      <c r="G10" s="65">
        <v>41374</v>
      </c>
      <c r="H10" s="66">
        <v>2.9894200335880248</v>
      </c>
      <c r="I10" s="66">
        <v>2.8936521075033816</v>
      </c>
      <c r="J10" s="66">
        <v>2.9194672893966529</v>
      </c>
      <c r="K10" s="66">
        <v>1.4330729867348957</v>
      </c>
      <c r="L10" s="66">
        <v>1.5977150575189336</v>
      </c>
    </row>
    <row r="11" spans="1:12" ht="15.5" x14ac:dyDescent="0.35">
      <c r="A11" s="143" t="s">
        <v>708</v>
      </c>
      <c r="B11" s="144"/>
      <c r="C11" s="67">
        <v>3372464</v>
      </c>
      <c r="D11" s="67">
        <v>4136587</v>
      </c>
      <c r="E11" s="67">
        <v>5276482</v>
      </c>
      <c r="F11" s="67">
        <v>1904018</v>
      </c>
      <c r="G11" s="67">
        <v>1139895</v>
      </c>
      <c r="H11" s="68">
        <v>62.944211702354416</v>
      </c>
      <c r="I11" s="68">
        <v>66.201958378064532</v>
      </c>
      <c r="J11" s="68">
        <v>69.332873959592717</v>
      </c>
      <c r="K11" s="69">
        <v>1.9652173927544148</v>
      </c>
      <c r="L11" s="69">
        <v>1.8898554267751999</v>
      </c>
    </row>
    <row r="12" spans="1:12" ht="15.5" x14ac:dyDescent="0.35">
      <c r="A12" s="65" t="s">
        <v>684</v>
      </c>
      <c r="B12" s="65" t="s">
        <v>342</v>
      </c>
      <c r="C12" s="65">
        <v>231533</v>
      </c>
      <c r="D12" s="65">
        <v>271769</v>
      </c>
      <c r="E12" s="65">
        <v>356214</v>
      </c>
      <c r="F12" s="65">
        <v>124681</v>
      </c>
      <c r="G12" s="65">
        <v>84445</v>
      </c>
      <c r="H12" s="66">
        <v>4.3213692327275322</v>
      </c>
      <c r="I12" s="66">
        <v>4.3493923919521622</v>
      </c>
      <c r="J12" s="66">
        <v>4.6806452414018205</v>
      </c>
      <c r="K12" s="66">
        <v>1.8907360025279596</v>
      </c>
      <c r="L12" s="66">
        <v>2.1031904683834091</v>
      </c>
    </row>
    <row r="13" spans="1:12" ht="15.5" x14ac:dyDescent="0.35">
      <c r="A13" s="65" t="s">
        <v>698</v>
      </c>
      <c r="B13" s="65" t="s">
        <v>404</v>
      </c>
      <c r="C13" s="65">
        <v>47669</v>
      </c>
      <c r="D13" s="65">
        <v>47641</v>
      </c>
      <c r="E13" s="65">
        <v>51039</v>
      </c>
      <c r="F13" s="65">
        <v>3370</v>
      </c>
      <c r="G13" s="65">
        <v>3398</v>
      </c>
      <c r="H13" s="66">
        <v>0.88970189975031089</v>
      </c>
      <c r="I13" s="66">
        <v>0.76244679468590215</v>
      </c>
      <c r="J13" s="66">
        <v>0.67065149734684071</v>
      </c>
      <c r="K13" s="66">
        <v>0.29743605248977456</v>
      </c>
      <c r="L13" s="66">
        <v>0.53137845946655826</v>
      </c>
    </row>
    <row r="14" spans="1:12" ht="15.5" x14ac:dyDescent="0.35">
      <c r="A14" s="65" t="s">
        <v>695</v>
      </c>
      <c r="B14" s="65" t="s">
        <v>388</v>
      </c>
      <c r="C14" s="65">
        <v>107188</v>
      </c>
      <c r="D14" s="65">
        <v>108146</v>
      </c>
      <c r="E14" s="65">
        <v>114935</v>
      </c>
      <c r="F14" s="65">
        <v>7747</v>
      </c>
      <c r="G14" s="65">
        <v>6789</v>
      </c>
      <c r="H14" s="66">
        <v>2.0005741095981944</v>
      </c>
      <c r="I14" s="66">
        <v>1.7307691076615013</v>
      </c>
      <c r="J14" s="66">
        <v>1.5102437321961468</v>
      </c>
      <c r="K14" s="66">
        <v>0.30386268218656198</v>
      </c>
      <c r="L14" s="66">
        <v>0.46944140233862175</v>
      </c>
    </row>
    <row r="15" spans="1:12" ht="15.5" x14ac:dyDescent="0.35">
      <c r="A15" s="65" t="s">
        <v>691</v>
      </c>
      <c r="B15" s="65" t="s">
        <v>378</v>
      </c>
      <c r="C15" s="65">
        <v>159503</v>
      </c>
      <c r="D15" s="65">
        <v>164343</v>
      </c>
      <c r="E15" s="65">
        <v>175584</v>
      </c>
      <c r="F15" s="65">
        <v>16081</v>
      </c>
      <c r="G15" s="65">
        <v>11241</v>
      </c>
      <c r="H15" s="66">
        <v>2.9769897022357052</v>
      </c>
      <c r="I15" s="66">
        <v>2.6301461677770246</v>
      </c>
      <c r="J15" s="66">
        <v>2.3071704482875384</v>
      </c>
      <c r="K15" s="66">
        <v>0.41850298396906016</v>
      </c>
      <c r="L15" s="66">
        <v>0.51023462209176529</v>
      </c>
    </row>
    <row r="16" spans="1:12" ht="15.5" x14ac:dyDescent="0.35">
      <c r="A16" s="143" t="s">
        <v>709</v>
      </c>
      <c r="B16" s="144"/>
      <c r="C16" s="67">
        <v>545893</v>
      </c>
      <c r="D16" s="67">
        <v>591899</v>
      </c>
      <c r="E16" s="67">
        <v>697772</v>
      </c>
      <c r="F16" s="67">
        <v>151879</v>
      </c>
      <c r="G16" s="67">
        <v>105873</v>
      </c>
      <c r="H16" s="68">
        <v>10.188634944311742</v>
      </c>
      <c r="I16" s="68">
        <v>9.4727544620765887</v>
      </c>
      <c r="J16" s="68">
        <v>9.1687109192323462</v>
      </c>
      <c r="K16" s="69">
        <v>1.0729738471352723</v>
      </c>
      <c r="L16" s="69">
        <v>1.2738637733841651</v>
      </c>
    </row>
    <row r="17" spans="1:12" ht="15.5" x14ac:dyDescent="0.35">
      <c r="A17" s="65" t="s">
        <v>687</v>
      </c>
      <c r="B17" s="65" t="s">
        <v>377</v>
      </c>
      <c r="C17" s="65">
        <v>287509</v>
      </c>
      <c r="D17" s="65">
        <v>286238</v>
      </c>
      <c r="E17" s="65">
        <v>295210</v>
      </c>
      <c r="F17" s="65">
        <v>7701</v>
      </c>
      <c r="G17" s="65">
        <v>8972</v>
      </c>
      <c r="H17" s="66">
        <v>5.3661143194804195</v>
      </c>
      <c r="I17" s="66">
        <v>4.5809543380135445</v>
      </c>
      <c r="J17" s="66">
        <v>3.8790538320061296</v>
      </c>
      <c r="K17" s="66">
        <v>0.11499129650747175</v>
      </c>
      <c r="L17" s="66">
        <v>0.23769230978565314</v>
      </c>
    </row>
    <row r="18" spans="1:12" ht="15.5" x14ac:dyDescent="0.35">
      <c r="A18" s="65" t="s">
        <v>696</v>
      </c>
      <c r="B18" s="65" t="s">
        <v>418</v>
      </c>
      <c r="C18" s="65">
        <v>61559</v>
      </c>
      <c r="D18" s="65">
        <v>64294</v>
      </c>
      <c r="E18" s="65">
        <v>67296</v>
      </c>
      <c r="F18" s="65">
        <v>5737</v>
      </c>
      <c r="G18" s="65">
        <v>3002</v>
      </c>
      <c r="H18" s="66">
        <v>1.1489470986748072</v>
      </c>
      <c r="I18" s="66">
        <v>1.0289614873225876</v>
      </c>
      <c r="J18" s="66">
        <v>0.88426817072146768</v>
      </c>
      <c r="K18" s="66">
        <v>0.38816330119177955</v>
      </c>
      <c r="L18" s="66">
        <v>0.35165134943100362</v>
      </c>
    </row>
    <row r="19" spans="1:12" ht="15.5" x14ac:dyDescent="0.35">
      <c r="A19" s="65" t="s">
        <v>686</v>
      </c>
      <c r="B19" s="65" t="s">
        <v>366</v>
      </c>
      <c r="C19" s="65">
        <v>243578</v>
      </c>
      <c r="D19" s="65">
        <v>269424</v>
      </c>
      <c r="E19" s="65">
        <v>309808</v>
      </c>
      <c r="F19" s="65">
        <v>66230</v>
      </c>
      <c r="G19" s="65">
        <v>40384</v>
      </c>
      <c r="H19" s="66">
        <v>4.5461790542570899</v>
      </c>
      <c r="I19" s="66">
        <v>4.3118630005972696</v>
      </c>
      <c r="J19" s="66">
        <v>4.0708712766713697</v>
      </c>
      <c r="K19" s="66">
        <v>1.0512064571019497</v>
      </c>
      <c r="L19" s="66">
        <v>1.0801488907814072</v>
      </c>
    </row>
    <row r="20" spans="1:12" ht="15.5" x14ac:dyDescent="0.35">
      <c r="A20" s="65" t="s">
        <v>688</v>
      </c>
      <c r="B20" s="65" t="s">
        <v>414</v>
      </c>
      <c r="C20" s="65">
        <v>217172</v>
      </c>
      <c r="D20" s="65">
        <v>227805</v>
      </c>
      <c r="E20" s="65">
        <v>235537</v>
      </c>
      <c r="F20" s="65">
        <v>18365</v>
      </c>
      <c r="G20" s="65">
        <v>7732</v>
      </c>
      <c r="H20" s="66">
        <v>4.0533332138827021</v>
      </c>
      <c r="I20" s="66">
        <v>3.6457923230709253</v>
      </c>
      <c r="J20" s="66">
        <v>3.0949517375062761</v>
      </c>
      <c r="K20" s="66">
        <v>0.353572935862001</v>
      </c>
      <c r="L20" s="66">
        <v>0.25708384748375224</v>
      </c>
    </row>
    <row r="21" spans="1:12" ht="15.5" x14ac:dyDescent="0.35">
      <c r="A21" s="143" t="s">
        <v>710</v>
      </c>
      <c r="B21" s="144"/>
      <c r="C21" s="67">
        <v>809818</v>
      </c>
      <c r="D21" s="67">
        <v>847761</v>
      </c>
      <c r="E21" s="67">
        <v>907851</v>
      </c>
      <c r="F21" s="67">
        <v>98033</v>
      </c>
      <c r="G21" s="67">
        <v>60090</v>
      </c>
      <c r="H21" s="70">
        <v>15.114573686295019</v>
      </c>
      <c r="I21" s="70">
        <v>13.567571149004326</v>
      </c>
      <c r="J21" s="70">
        <v>11.929145016905244</v>
      </c>
      <c r="K21" s="69">
        <v>0.49806553520996832</v>
      </c>
      <c r="L21" s="69">
        <v>0.52817078973248499</v>
      </c>
    </row>
    <row r="22" spans="1:12" ht="15.5" x14ac:dyDescent="0.35">
      <c r="A22" s="143" t="s">
        <v>643</v>
      </c>
      <c r="B22" s="144"/>
      <c r="C22" s="67">
        <v>5357862</v>
      </c>
      <c r="D22" s="67">
        <v>6248436</v>
      </c>
      <c r="E22" s="67">
        <v>7610361</v>
      </c>
      <c r="F22" s="67">
        <v>2252499</v>
      </c>
      <c r="G22" s="67">
        <v>1361925</v>
      </c>
      <c r="H22" s="70">
        <v>100</v>
      </c>
      <c r="I22" s="70">
        <v>100</v>
      </c>
      <c r="J22" s="70">
        <v>100</v>
      </c>
      <c r="K22" s="69">
        <v>1.5375509386057251</v>
      </c>
      <c r="L22" s="69">
        <v>1.5283259924089965</v>
      </c>
    </row>
    <row r="23" spans="1:12" x14ac:dyDescent="0.35">
      <c r="A23" s="36" t="s">
        <v>699</v>
      </c>
      <c r="L23" s="11"/>
    </row>
  </sheetData>
  <mergeCells count="5">
    <mergeCell ref="A11:B11"/>
    <mergeCell ref="A16:B16"/>
    <mergeCell ref="A21:B21"/>
    <mergeCell ref="A22:B22"/>
    <mergeCell ref="A1:L1"/>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A983-4F99-4095-8BE7-0BECBFF46DE4}">
  <dimension ref="A1:H32"/>
  <sheetViews>
    <sheetView workbookViewId="0">
      <selection sqref="A1:XFD1048576"/>
    </sheetView>
  </sheetViews>
  <sheetFormatPr defaultRowHeight="14.5" x14ac:dyDescent="0.35"/>
  <cols>
    <col min="2" max="2" width="19.08984375" customWidth="1"/>
    <col min="3" max="3" width="12.54296875" customWidth="1"/>
    <col min="4" max="4" width="15.7265625" customWidth="1"/>
    <col min="5" max="8" width="11.7265625" customWidth="1"/>
  </cols>
  <sheetData>
    <row r="1" spans="1:8" ht="39.5" customHeight="1" x14ac:dyDescent="0.35">
      <c r="A1" s="186" t="s">
        <v>1217</v>
      </c>
      <c r="B1" s="214"/>
      <c r="C1" s="214"/>
      <c r="D1" s="214"/>
      <c r="E1" s="214"/>
      <c r="F1" s="214"/>
      <c r="G1" s="214"/>
      <c r="H1" s="214"/>
    </row>
    <row r="2" spans="1:8" x14ac:dyDescent="0.35">
      <c r="A2" s="132" t="s">
        <v>5</v>
      </c>
      <c r="B2" s="134" t="s">
        <v>6</v>
      </c>
      <c r="C2" s="137"/>
      <c r="D2" s="137"/>
      <c r="E2" s="148" t="s">
        <v>769</v>
      </c>
      <c r="F2" s="148"/>
      <c r="G2" s="149" t="s">
        <v>770</v>
      </c>
      <c r="H2" s="151" t="s">
        <v>771</v>
      </c>
    </row>
    <row r="3" spans="1:8" ht="29" customHeight="1" x14ac:dyDescent="0.35">
      <c r="A3" s="133"/>
      <c r="B3" s="135"/>
      <c r="C3" s="6">
        <v>2010</v>
      </c>
      <c r="D3" s="7">
        <v>2022</v>
      </c>
      <c r="E3" s="79">
        <v>2010</v>
      </c>
      <c r="F3" s="79">
        <v>2022</v>
      </c>
      <c r="G3" s="150"/>
      <c r="H3" s="152"/>
    </row>
    <row r="4" spans="1:8" x14ac:dyDescent="0.35">
      <c r="A4" s="99">
        <v>1</v>
      </c>
      <c r="B4" s="99" t="s">
        <v>1</v>
      </c>
      <c r="C4" s="4">
        <v>190755799</v>
      </c>
      <c r="D4" s="4">
        <v>203080756</v>
      </c>
      <c r="E4" s="71">
        <f>SUM(E5:E31)</f>
        <v>100</v>
      </c>
      <c r="F4" s="71">
        <f>SUM(F5:F31)</f>
        <v>100.00000000000001</v>
      </c>
      <c r="G4" s="71">
        <f>((D4-C4)/C4)*100</f>
        <v>6.4611178609568771</v>
      </c>
      <c r="H4" s="71">
        <f>((((D4/C4)^(1/13)))-1)*100</f>
        <v>0.48277424842320116</v>
      </c>
    </row>
    <row r="5" spans="1:8" x14ac:dyDescent="0.35">
      <c r="A5" s="99">
        <v>11</v>
      </c>
      <c r="B5" s="99" t="s">
        <v>31</v>
      </c>
      <c r="C5" s="4">
        <v>1562409</v>
      </c>
      <c r="D5" s="4">
        <v>1581196</v>
      </c>
      <c r="E5" s="71">
        <f>C5/$C$4*100</f>
        <v>0.81906238666956588</v>
      </c>
      <c r="F5" s="71">
        <f>D5/$D$4*100</f>
        <v>0.77860454685327252</v>
      </c>
      <c r="G5" s="71">
        <f t="shared" ref="G5:G31" si="0">((D5-C5)/C5)*100</f>
        <v>1.2024380299908666</v>
      </c>
      <c r="H5" s="71">
        <f t="shared" ref="H5:H31" si="1">((((D5/C5)^(1/13)))-1)*100</f>
        <v>9.1985833199070832E-2</v>
      </c>
    </row>
    <row r="6" spans="1:8" x14ac:dyDescent="0.35">
      <c r="A6" s="99">
        <v>12</v>
      </c>
      <c r="B6" s="99" t="s">
        <v>12</v>
      </c>
      <c r="C6" s="4">
        <v>733559</v>
      </c>
      <c r="D6" s="4">
        <v>830018</v>
      </c>
      <c r="E6" s="71">
        <f t="shared" ref="E6:E31" si="2">C6/$C$4*100</f>
        <v>0.38455397101715372</v>
      </c>
      <c r="F6" s="71">
        <f t="shared" ref="F6:F31" si="3">D6/$D$4*100</f>
        <v>0.40871327069513175</v>
      </c>
      <c r="G6" s="71">
        <f t="shared" si="0"/>
        <v>13.149453554519813</v>
      </c>
      <c r="H6" s="71">
        <f t="shared" si="1"/>
        <v>0.95483245758631874</v>
      </c>
    </row>
    <row r="7" spans="1:8" x14ac:dyDescent="0.35">
      <c r="A7" s="99">
        <v>13</v>
      </c>
      <c r="B7" s="99" t="s">
        <v>13</v>
      </c>
      <c r="C7" s="4">
        <v>3483985</v>
      </c>
      <c r="D7" s="4">
        <v>3941613</v>
      </c>
      <c r="E7" s="71">
        <f t="shared" si="2"/>
        <v>1.8264110544812324</v>
      </c>
      <c r="F7" s="71">
        <f t="shared" si="3"/>
        <v>1.9409091622644936</v>
      </c>
      <c r="G7" s="71">
        <f t="shared" si="0"/>
        <v>13.135188584336616</v>
      </c>
      <c r="H7" s="71">
        <f t="shared" si="1"/>
        <v>0.9538533567105878</v>
      </c>
    </row>
    <row r="8" spans="1:8" x14ac:dyDescent="0.35">
      <c r="A8" s="99">
        <v>14</v>
      </c>
      <c r="B8" s="99" t="s">
        <v>8</v>
      </c>
      <c r="C8" s="4">
        <v>450479</v>
      </c>
      <c r="D8" s="4">
        <v>636707</v>
      </c>
      <c r="E8" s="71">
        <f t="shared" si="2"/>
        <v>0.23615481278238884</v>
      </c>
      <c r="F8" s="71">
        <f t="shared" si="3"/>
        <v>0.31352404459238864</v>
      </c>
      <c r="G8" s="71">
        <f t="shared" si="0"/>
        <v>41.339995871061689</v>
      </c>
      <c r="H8" s="71">
        <f t="shared" si="1"/>
        <v>2.6972588768725769</v>
      </c>
    </row>
    <row r="9" spans="1:8" x14ac:dyDescent="0.35">
      <c r="A9" s="99">
        <v>15</v>
      </c>
      <c r="B9" s="99" t="s">
        <v>21</v>
      </c>
      <c r="C9" s="4">
        <v>7581051</v>
      </c>
      <c r="D9" s="4">
        <v>8120131</v>
      </c>
      <c r="E9" s="71">
        <f t="shared" si="2"/>
        <v>3.9742178427823314</v>
      </c>
      <c r="F9" s="71">
        <f t="shared" si="3"/>
        <v>3.9984738878951189</v>
      </c>
      <c r="G9" s="71">
        <f t="shared" si="0"/>
        <v>7.1108873954284171</v>
      </c>
      <c r="H9" s="71">
        <f t="shared" si="1"/>
        <v>0.529817384111686</v>
      </c>
    </row>
    <row r="10" spans="1:8" x14ac:dyDescent="0.35">
      <c r="A10" s="99">
        <v>16</v>
      </c>
      <c r="B10" s="99" t="s">
        <v>16</v>
      </c>
      <c r="C10" s="4">
        <v>669526</v>
      </c>
      <c r="D10" s="4">
        <v>733759</v>
      </c>
      <c r="E10" s="71">
        <f t="shared" si="2"/>
        <v>0.35098592205839046</v>
      </c>
      <c r="F10" s="71">
        <f t="shared" si="3"/>
        <v>0.36131390017082665</v>
      </c>
      <c r="G10" s="71">
        <f t="shared" si="0"/>
        <v>9.5938021824395179</v>
      </c>
      <c r="H10" s="71">
        <f t="shared" si="1"/>
        <v>0.70718604512367556</v>
      </c>
    </row>
    <row r="11" spans="1:8" x14ac:dyDescent="0.35">
      <c r="A11" s="99">
        <v>17</v>
      </c>
      <c r="B11" s="99" t="s">
        <v>18</v>
      </c>
      <c r="C11" s="4">
        <v>1383445</v>
      </c>
      <c r="D11" s="4">
        <v>1511460</v>
      </c>
      <c r="E11" s="71">
        <f t="shared" si="2"/>
        <v>0.72524400686764967</v>
      </c>
      <c r="F11" s="71">
        <f t="shared" si="3"/>
        <v>0.74426549800710806</v>
      </c>
      <c r="G11" s="71">
        <f t="shared" si="0"/>
        <v>9.253349428419634</v>
      </c>
      <c r="H11" s="71">
        <f t="shared" si="1"/>
        <v>0.68308635610461188</v>
      </c>
    </row>
    <row r="12" spans="1:8" x14ac:dyDescent="0.35">
      <c r="A12" s="99">
        <v>21</v>
      </c>
      <c r="B12" s="99" t="s">
        <v>28</v>
      </c>
      <c r="C12" s="4">
        <v>6574789</v>
      </c>
      <c r="D12" s="4">
        <v>6776699</v>
      </c>
      <c r="E12" s="71">
        <f t="shared" si="2"/>
        <v>3.4467046529998284</v>
      </c>
      <c r="F12" s="71">
        <f t="shared" si="3"/>
        <v>3.3369478888487096</v>
      </c>
      <c r="G12" s="71">
        <f t="shared" si="0"/>
        <v>3.0709730760941532</v>
      </c>
      <c r="H12" s="71">
        <f t="shared" si="1"/>
        <v>0.23294492639509556</v>
      </c>
    </row>
    <row r="13" spans="1:8" x14ac:dyDescent="0.35">
      <c r="A13" s="99">
        <v>22</v>
      </c>
      <c r="B13" s="99" t="s">
        <v>24</v>
      </c>
      <c r="C13" s="4">
        <v>3118360</v>
      </c>
      <c r="D13" s="4">
        <v>3271199</v>
      </c>
      <c r="E13" s="71">
        <f t="shared" si="2"/>
        <v>1.6347392930371674</v>
      </c>
      <c r="F13" s="71">
        <f t="shared" si="3"/>
        <v>1.6107872870041906</v>
      </c>
      <c r="G13" s="71">
        <f t="shared" si="0"/>
        <v>4.9012622019266541</v>
      </c>
      <c r="H13" s="71">
        <f t="shared" si="1"/>
        <v>0.36875023052009848</v>
      </c>
    </row>
    <row r="14" spans="1:8" x14ac:dyDescent="0.35">
      <c r="A14" s="99">
        <v>23</v>
      </c>
      <c r="B14" s="99" t="s">
        <v>27</v>
      </c>
      <c r="C14" s="4">
        <v>8452381</v>
      </c>
      <c r="D14" s="4">
        <v>8794957</v>
      </c>
      <c r="E14" s="71">
        <f t="shared" si="2"/>
        <v>4.4309955683182141</v>
      </c>
      <c r="F14" s="71">
        <f t="shared" si="3"/>
        <v>4.3307682979080493</v>
      </c>
      <c r="G14" s="71">
        <f t="shared" si="0"/>
        <v>4.0530118081520463</v>
      </c>
      <c r="H14" s="71">
        <f t="shared" si="1"/>
        <v>0.3060852735084163</v>
      </c>
    </row>
    <row r="15" spans="1:8" x14ac:dyDescent="0.35">
      <c r="A15" s="99">
        <v>24</v>
      </c>
      <c r="B15" s="99" t="s">
        <v>26</v>
      </c>
      <c r="C15" s="4">
        <v>3168027</v>
      </c>
      <c r="D15" s="4">
        <v>3302729</v>
      </c>
      <c r="E15" s="71">
        <f t="shared" si="2"/>
        <v>1.6607762472269587</v>
      </c>
      <c r="F15" s="71">
        <f t="shared" si="3"/>
        <v>1.6263131303292959</v>
      </c>
      <c r="G15" s="71">
        <f t="shared" si="0"/>
        <v>4.2519208327454283</v>
      </c>
      <c r="H15" s="71">
        <f t="shared" si="1"/>
        <v>0.32082199550962365</v>
      </c>
    </row>
    <row r="16" spans="1:8" x14ac:dyDescent="0.35">
      <c r="A16" s="99">
        <v>25</v>
      </c>
      <c r="B16" s="99" t="s">
        <v>23</v>
      </c>
      <c r="C16" s="4">
        <v>3766528</v>
      </c>
      <c r="D16" s="4">
        <v>3974687</v>
      </c>
      <c r="E16" s="71">
        <f t="shared" si="2"/>
        <v>1.9745287009597017</v>
      </c>
      <c r="F16" s="71">
        <f t="shared" si="3"/>
        <v>1.9571952942700293</v>
      </c>
      <c r="G16" s="71">
        <f t="shared" si="0"/>
        <v>5.5265485879834158</v>
      </c>
      <c r="H16" s="71">
        <f t="shared" si="1"/>
        <v>0.41464482618607246</v>
      </c>
    </row>
    <row r="17" spans="1:8" x14ac:dyDescent="0.35">
      <c r="A17" s="99">
        <v>26</v>
      </c>
      <c r="B17" s="99" t="s">
        <v>29</v>
      </c>
      <c r="C17" s="4">
        <v>8796448</v>
      </c>
      <c r="D17" s="4">
        <v>9058931</v>
      </c>
      <c r="E17" s="71">
        <f t="shared" si="2"/>
        <v>4.6113659695346927</v>
      </c>
      <c r="F17" s="71">
        <f t="shared" si="3"/>
        <v>4.4607530415141845</v>
      </c>
      <c r="G17" s="71">
        <f t="shared" si="0"/>
        <v>2.9839658007413901</v>
      </c>
      <c r="H17" s="71">
        <f t="shared" si="1"/>
        <v>0.22643380797944257</v>
      </c>
    </row>
    <row r="18" spans="1:8" x14ac:dyDescent="0.35">
      <c r="A18" s="99">
        <v>27</v>
      </c>
      <c r="B18" s="99" t="s">
        <v>34</v>
      </c>
      <c r="C18" s="4">
        <v>3120494</v>
      </c>
      <c r="D18" s="4">
        <v>3127683</v>
      </c>
      <c r="E18" s="71">
        <f t="shared" si="2"/>
        <v>1.6358580008359274</v>
      </c>
      <c r="F18" s="71">
        <f t="shared" si="3"/>
        <v>1.5401178632602688</v>
      </c>
      <c r="G18" s="71">
        <f t="shared" si="0"/>
        <v>0.23038018980328115</v>
      </c>
      <c r="H18" s="71">
        <f t="shared" si="1"/>
        <v>1.7702737636016153E-2</v>
      </c>
    </row>
    <row r="19" spans="1:8" x14ac:dyDescent="0.35">
      <c r="A19" s="99">
        <v>28</v>
      </c>
      <c r="B19" s="99" t="s">
        <v>22</v>
      </c>
      <c r="C19" s="4">
        <v>2068017</v>
      </c>
      <c r="D19" s="4">
        <v>2210004</v>
      </c>
      <c r="E19" s="71">
        <f t="shared" si="2"/>
        <v>1.0841175004068946</v>
      </c>
      <c r="F19" s="71">
        <f t="shared" si="3"/>
        <v>1.0882390057677351</v>
      </c>
      <c r="G19" s="71">
        <f t="shared" si="0"/>
        <v>6.8658526501474597</v>
      </c>
      <c r="H19" s="71">
        <f t="shared" si="1"/>
        <v>0.51210795444271984</v>
      </c>
    </row>
    <row r="20" spans="1:8" x14ac:dyDescent="0.35">
      <c r="A20" s="99">
        <v>29</v>
      </c>
      <c r="B20" s="99" t="s">
        <v>32</v>
      </c>
      <c r="C20" s="4">
        <v>14016906</v>
      </c>
      <c r="D20" s="4">
        <v>14141626</v>
      </c>
      <c r="E20" s="71">
        <f t="shared" si="2"/>
        <v>7.3480890612400209</v>
      </c>
      <c r="F20" s="71">
        <f t="shared" si="3"/>
        <v>6.9635480380031671</v>
      </c>
      <c r="G20" s="71">
        <f t="shared" si="0"/>
        <v>0.88978266673116024</v>
      </c>
      <c r="H20" s="71">
        <f t="shared" si="1"/>
        <v>6.8165331773184512E-2</v>
      </c>
    </row>
    <row r="21" spans="1:8" x14ac:dyDescent="0.35">
      <c r="A21" s="99">
        <v>31</v>
      </c>
      <c r="B21" s="99" t="s">
        <v>25</v>
      </c>
      <c r="C21" s="4">
        <v>19597330</v>
      </c>
      <c r="D21" s="4">
        <v>20539989</v>
      </c>
      <c r="E21" s="71">
        <f t="shared" si="2"/>
        <v>10.273517294223909</v>
      </c>
      <c r="F21" s="71">
        <f t="shared" si="3"/>
        <v>10.114197624909375</v>
      </c>
      <c r="G21" s="71">
        <f t="shared" si="0"/>
        <v>4.8101399527384601</v>
      </c>
      <c r="H21" s="71">
        <f t="shared" si="1"/>
        <v>0.36204099467938011</v>
      </c>
    </row>
    <row r="22" spans="1:8" x14ac:dyDescent="0.35">
      <c r="A22" s="99">
        <v>32</v>
      </c>
      <c r="B22" s="99" t="s">
        <v>19</v>
      </c>
      <c r="C22" s="4">
        <v>3514952</v>
      </c>
      <c r="D22" s="4">
        <v>3833712</v>
      </c>
      <c r="E22" s="71">
        <f t="shared" si="2"/>
        <v>1.8426448990942603</v>
      </c>
      <c r="F22" s="71">
        <f t="shared" si="3"/>
        <v>1.8877770969101573</v>
      </c>
      <c r="G22" s="71">
        <f t="shared" si="0"/>
        <v>9.0686871399666344</v>
      </c>
      <c r="H22" s="71">
        <f t="shared" si="1"/>
        <v>0.66998562146458607</v>
      </c>
    </row>
    <row r="23" spans="1:8" x14ac:dyDescent="0.35">
      <c r="A23" s="99">
        <v>33</v>
      </c>
      <c r="B23" s="99" t="s">
        <v>33</v>
      </c>
      <c r="C23" s="4">
        <v>15989929</v>
      </c>
      <c r="D23" s="4">
        <v>16055174</v>
      </c>
      <c r="E23" s="71">
        <f t="shared" si="2"/>
        <v>8.3824078134578759</v>
      </c>
      <c r="F23" s="71">
        <f t="shared" si="3"/>
        <v>7.9058076778087241</v>
      </c>
      <c r="G23" s="71">
        <f t="shared" si="0"/>
        <v>0.40803808447179474</v>
      </c>
      <c r="H23" s="71">
        <f t="shared" si="1"/>
        <v>3.1328588432688598E-2</v>
      </c>
    </row>
    <row r="24" spans="1:8" x14ac:dyDescent="0.35">
      <c r="A24" s="99">
        <v>35</v>
      </c>
      <c r="B24" s="99" t="s">
        <v>20</v>
      </c>
      <c r="C24" s="4">
        <v>41262199</v>
      </c>
      <c r="D24" s="4">
        <v>44411238</v>
      </c>
      <c r="E24" s="71">
        <f t="shared" si="2"/>
        <v>21.63090150669548</v>
      </c>
      <c r="F24" s="71">
        <f t="shared" si="3"/>
        <v>21.868757471042702</v>
      </c>
      <c r="G24" s="71">
        <f t="shared" si="0"/>
        <v>7.6317769685517733</v>
      </c>
      <c r="H24" s="71">
        <f t="shared" si="1"/>
        <v>0.56733979652150435</v>
      </c>
    </row>
    <row r="25" spans="1:8" x14ac:dyDescent="0.35">
      <c r="A25" s="99">
        <v>41</v>
      </c>
      <c r="B25" s="99" t="s">
        <v>17</v>
      </c>
      <c r="C25" s="4">
        <v>10444526</v>
      </c>
      <c r="D25" s="4">
        <v>11444380</v>
      </c>
      <c r="E25" s="71">
        <f t="shared" si="2"/>
        <v>5.4753386553663832</v>
      </c>
      <c r="F25" s="71">
        <f t="shared" si="3"/>
        <v>5.6353837879153854</v>
      </c>
      <c r="G25" s="71">
        <f t="shared" si="0"/>
        <v>9.572995461929052</v>
      </c>
      <c r="H25" s="71">
        <f t="shared" si="1"/>
        <v>0.7057151801511008</v>
      </c>
    </row>
    <row r="26" spans="1:8" x14ac:dyDescent="0.35">
      <c r="A26" s="96">
        <v>42</v>
      </c>
      <c r="B26" s="96" t="s">
        <v>0</v>
      </c>
      <c r="C26" s="8">
        <v>6248436</v>
      </c>
      <c r="D26" s="8">
        <v>7610361</v>
      </c>
      <c r="E26" s="97">
        <f t="shared" si="2"/>
        <v>3.2756204701278833</v>
      </c>
      <c r="F26" s="97">
        <f t="shared" si="3"/>
        <v>3.7474555196160488</v>
      </c>
      <c r="G26" s="97">
        <f t="shared" si="0"/>
        <v>21.7962542946747</v>
      </c>
      <c r="H26" s="97">
        <f t="shared" si="1"/>
        <v>1.5283259924089965</v>
      </c>
    </row>
    <row r="27" spans="1:8" x14ac:dyDescent="0.35">
      <c r="A27" s="99">
        <v>43</v>
      </c>
      <c r="B27" s="99" t="s">
        <v>30</v>
      </c>
      <c r="C27" s="4">
        <v>10693929</v>
      </c>
      <c r="D27" s="4">
        <v>10882965</v>
      </c>
      <c r="E27" s="71">
        <f t="shared" si="2"/>
        <v>5.6060833044451774</v>
      </c>
      <c r="F27" s="71">
        <f t="shared" si="3"/>
        <v>5.3589346496228325</v>
      </c>
      <c r="G27" s="71">
        <f t="shared" si="0"/>
        <v>1.7676945489351952</v>
      </c>
      <c r="H27" s="71">
        <f t="shared" si="1"/>
        <v>0.13487953778588135</v>
      </c>
    </row>
    <row r="28" spans="1:8" x14ac:dyDescent="0.35">
      <c r="A28" s="99">
        <v>50</v>
      </c>
      <c r="B28" s="99" t="s">
        <v>14</v>
      </c>
      <c r="C28" s="4">
        <v>2449024</v>
      </c>
      <c r="D28" s="4">
        <v>2757013</v>
      </c>
      <c r="E28" s="71">
        <f t="shared" si="2"/>
        <v>1.2838529747659204</v>
      </c>
      <c r="F28" s="71">
        <f t="shared" si="3"/>
        <v>1.3575944143126983</v>
      </c>
      <c r="G28" s="71">
        <f t="shared" si="0"/>
        <v>12.575989455391209</v>
      </c>
      <c r="H28" s="71">
        <f t="shared" si="1"/>
        <v>0.91538168243257001</v>
      </c>
    </row>
    <row r="29" spans="1:8" x14ac:dyDescent="0.35">
      <c r="A29" s="99">
        <v>51</v>
      </c>
      <c r="B29" s="99" t="s">
        <v>10</v>
      </c>
      <c r="C29" s="4">
        <v>3035122</v>
      </c>
      <c r="D29" s="4">
        <v>3658649</v>
      </c>
      <c r="E29" s="71">
        <f t="shared" si="2"/>
        <v>1.5911033981200227</v>
      </c>
      <c r="F29" s="71">
        <f t="shared" si="3"/>
        <v>1.801573458787006</v>
      </c>
      <c r="G29" s="71">
        <f t="shared" si="0"/>
        <v>20.543721142016697</v>
      </c>
      <c r="H29" s="71">
        <f t="shared" si="1"/>
        <v>1.4476267884060867</v>
      </c>
    </row>
    <row r="30" spans="1:8" x14ac:dyDescent="0.35">
      <c r="A30" s="99">
        <v>52</v>
      </c>
      <c r="B30" s="99" t="s">
        <v>11</v>
      </c>
      <c r="C30" s="4">
        <v>6003788</v>
      </c>
      <c r="D30" s="4">
        <v>7056495</v>
      </c>
      <c r="E30" s="71">
        <f t="shared" si="2"/>
        <v>3.1473685368799722</v>
      </c>
      <c r="F30" s="71">
        <f t="shared" si="3"/>
        <v>3.4747236217694599</v>
      </c>
      <c r="G30" s="71">
        <f t="shared" si="0"/>
        <v>17.534046838429337</v>
      </c>
      <c r="H30" s="71">
        <f t="shared" si="1"/>
        <v>1.2505070766092974</v>
      </c>
    </row>
    <row r="31" spans="1:8" x14ac:dyDescent="0.35">
      <c r="A31" s="99">
        <v>53</v>
      </c>
      <c r="B31" s="99" t="s">
        <v>15</v>
      </c>
      <c r="C31" s="4">
        <v>2570160</v>
      </c>
      <c r="D31" s="4">
        <v>2817381</v>
      </c>
      <c r="E31" s="71">
        <f t="shared" si="2"/>
        <v>1.3473561556049996</v>
      </c>
      <c r="F31" s="71">
        <f t="shared" si="3"/>
        <v>1.3873205199216414</v>
      </c>
      <c r="G31" s="71">
        <f t="shared" si="0"/>
        <v>9.618895321692035</v>
      </c>
      <c r="H31" s="71">
        <f t="shared" si="1"/>
        <v>0.70895958199148623</v>
      </c>
    </row>
    <row r="32" spans="1:8" x14ac:dyDescent="0.35">
      <c r="A32" s="138" t="s">
        <v>1218</v>
      </c>
      <c r="B32" s="139"/>
      <c r="C32" s="139"/>
      <c r="D32" s="139"/>
      <c r="E32" s="139"/>
      <c r="F32" s="139"/>
      <c r="G32" s="139"/>
      <c r="H32" s="139"/>
    </row>
  </sheetData>
  <mergeCells count="8">
    <mergeCell ref="A32:H32"/>
    <mergeCell ref="A2:A3"/>
    <mergeCell ref="G2:G3"/>
    <mergeCell ref="A1:H1"/>
    <mergeCell ref="B2:B3"/>
    <mergeCell ref="C2:D2"/>
    <mergeCell ref="E2:F2"/>
    <mergeCell ref="H2:H3"/>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96B8-6473-4946-A399-23090D2F8188}">
  <dimension ref="A1:B310"/>
  <sheetViews>
    <sheetView workbookViewId="0">
      <selection sqref="A1:B1"/>
    </sheetView>
  </sheetViews>
  <sheetFormatPr defaultRowHeight="14.5" x14ac:dyDescent="0.35"/>
  <cols>
    <col min="1" max="1" width="25.54296875" customWidth="1"/>
    <col min="2" max="2" width="17.453125" customWidth="1"/>
  </cols>
  <sheetData>
    <row r="1" spans="1:2" ht="43" customHeight="1" x14ac:dyDescent="0.35">
      <c r="A1" s="128" t="s">
        <v>1182</v>
      </c>
      <c r="B1" s="129"/>
    </row>
    <row r="2" spans="1:2" ht="15.5" x14ac:dyDescent="0.35">
      <c r="A2" s="14" t="s">
        <v>35</v>
      </c>
      <c r="B2" s="14" t="s">
        <v>652</v>
      </c>
    </row>
    <row r="3" spans="1:2" ht="15.5" x14ac:dyDescent="0.35">
      <c r="A3" s="14" t="s">
        <v>653</v>
      </c>
      <c r="B3" s="14" t="s">
        <v>654</v>
      </c>
    </row>
    <row r="4" spans="1:2" x14ac:dyDescent="0.35">
      <c r="A4" s="2" t="s">
        <v>225</v>
      </c>
      <c r="B4" s="4">
        <v>1651</v>
      </c>
    </row>
    <row r="5" spans="1:2" x14ac:dyDescent="0.35">
      <c r="A5" s="2" t="s">
        <v>304</v>
      </c>
      <c r="B5" s="4">
        <v>1668</v>
      </c>
    </row>
    <row r="6" spans="1:2" x14ac:dyDescent="0.35">
      <c r="A6" s="2" t="s">
        <v>272</v>
      </c>
      <c r="B6" s="4">
        <v>1689</v>
      </c>
    </row>
    <row r="7" spans="1:2" x14ac:dyDescent="0.35">
      <c r="A7" s="2" t="s">
        <v>212</v>
      </c>
      <c r="B7" s="4">
        <v>1702</v>
      </c>
    </row>
    <row r="8" spans="1:2" x14ac:dyDescent="0.35">
      <c r="A8" s="2" t="s">
        <v>263</v>
      </c>
      <c r="B8" s="4">
        <v>1776</v>
      </c>
    </row>
    <row r="9" spans="1:2" x14ac:dyDescent="0.35">
      <c r="A9" s="2" t="s">
        <v>274</v>
      </c>
      <c r="B9" s="4">
        <v>1778</v>
      </c>
    </row>
    <row r="10" spans="1:2" x14ac:dyDescent="0.35">
      <c r="A10" s="2" t="s">
        <v>292</v>
      </c>
      <c r="B10" s="4">
        <v>1781</v>
      </c>
    </row>
    <row r="11" spans="1:2" x14ac:dyDescent="0.35">
      <c r="A11" s="2" t="s">
        <v>220</v>
      </c>
      <c r="B11" s="4">
        <v>1783</v>
      </c>
    </row>
    <row r="12" spans="1:2" x14ac:dyDescent="0.35">
      <c r="A12" s="2" t="s">
        <v>297</v>
      </c>
      <c r="B12" s="4">
        <v>1856</v>
      </c>
    </row>
    <row r="13" spans="1:2" x14ac:dyDescent="0.35">
      <c r="A13" s="2" t="s">
        <v>231</v>
      </c>
      <c r="B13" s="4">
        <v>1927</v>
      </c>
    </row>
    <row r="14" spans="1:2" x14ac:dyDescent="0.35">
      <c r="A14" s="2" t="s">
        <v>242</v>
      </c>
      <c r="B14" s="4">
        <v>1968</v>
      </c>
    </row>
    <row r="15" spans="1:2" ht="15.5" x14ac:dyDescent="0.35">
      <c r="A15" s="14" t="s">
        <v>653</v>
      </c>
      <c r="B15" s="14" t="s">
        <v>655</v>
      </c>
    </row>
    <row r="16" spans="1:2" x14ac:dyDescent="0.35">
      <c r="A16" s="2" t="s">
        <v>247</v>
      </c>
      <c r="B16" s="4">
        <v>2008</v>
      </c>
    </row>
    <row r="17" spans="1:2" x14ac:dyDescent="0.35">
      <c r="A17" s="2" t="s">
        <v>321</v>
      </c>
      <c r="B17" s="4">
        <v>2065</v>
      </c>
    </row>
    <row r="18" spans="1:2" x14ac:dyDescent="0.35">
      <c r="A18" s="2" t="s">
        <v>270</v>
      </c>
      <c r="B18" s="4">
        <v>2069</v>
      </c>
    </row>
    <row r="19" spans="1:2" x14ac:dyDescent="0.35">
      <c r="A19" s="2" t="s">
        <v>258</v>
      </c>
      <c r="B19" s="4">
        <v>2088</v>
      </c>
    </row>
    <row r="20" spans="1:2" x14ac:dyDescent="0.35">
      <c r="A20" s="2" t="s">
        <v>285</v>
      </c>
      <c r="B20" s="4">
        <v>2181</v>
      </c>
    </row>
    <row r="21" spans="1:2" x14ac:dyDescent="0.35">
      <c r="A21" s="2" t="s">
        <v>269</v>
      </c>
      <c r="B21" s="4">
        <v>2184</v>
      </c>
    </row>
    <row r="22" spans="1:2" x14ac:dyDescent="0.35">
      <c r="A22" s="2" t="s">
        <v>249</v>
      </c>
      <c r="B22" s="4">
        <v>2187</v>
      </c>
    </row>
    <row r="23" spans="1:2" x14ac:dyDescent="0.35">
      <c r="A23" s="2" t="s">
        <v>296</v>
      </c>
      <c r="B23" s="4">
        <v>2215</v>
      </c>
    </row>
    <row r="24" spans="1:2" x14ac:dyDescent="0.35">
      <c r="A24" s="2" t="s">
        <v>252</v>
      </c>
      <c r="B24" s="4">
        <v>2248</v>
      </c>
    </row>
    <row r="25" spans="1:2" x14ac:dyDescent="0.35">
      <c r="A25" s="2" t="s">
        <v>211</v>
      </c>
      <c r="B25" s="4">
        <v>2269</v>
      </c>
    </row>
    <row r="26" spans="1:2" x14ac:dyDescent="0.35">
      <c r="A26" s="2" t="s">
        <v>260</v>
      </c>
      <c r="B26" s="4">
        <v>2301</v>
      </c>
    </row>
    <row r="27" spans="1:2" x14ac:dyDescent="0.35">
      <c r="A27" s="2" t="s">
        <v>179</v>
      </c>
      <c r="B27" s="4">
        <v>2329</v>
      </c>
    </row>
    <row r="28" spans="1:2" x14ac:dyDescent="0.35">
      <c r="A28" s="2" t="s">
        <v>273</v>
      </c>
      <c r="B28" s="4">
        <v>2397</v>
      </c>
    </row>
    <row r="29" spans="1:2" x14ac:dyDescent="0.35">
      <c r="A29" s="2" t="s">
        <v>278</v>
      </c>
      <c r="B29" s="4">
        <v>2411</v>
      </c>
    </row>
    <row r="30" spans="1:2" x14ac:dyDescent="0.35">
      <c r="A30" s="2" t="s">
        <v>253</v>
      </c>
      <c r="B30" s="4">
        <v>2425</v>
      </c>
    </row>
    <row r="31" spans="1:2" x14ac:dyDescent="0.35">
      <c r="A31" s="2" t="s">
        <v>316</v>
      </c>
      <c r="B31" s="4">
        <v>2489</v>
      </c>
    </row>
    <row r="32" spans="1:2" x14ac:dyDescent="0.35">
      <c r="A32" s="2" t="s">
        <v>208</v>
      </c>
      <c r="B32" s="4">
        <v>2510</v>
      </c>
    </row>
    <row r="33" spans="1:2" x14ac:dyDescent="0.35">
      <c r="A33" s="2" t="s">
        <v>267</v>
      </c>
      <c r="B33" s="4">
        <v>2511</v>
      </c>
    </row>
    <row r="34" spans="1:2" x14ac:dyDescent="0.35">
      <c r="A34" s="2" t="s">
        <v>189</v>
      </c>
      <c r="B34" s="4">
        <v>2555</v>
      </c>
    </row>
    <row r="35" spans="1:2" x14ac:dyDescent="0.35">
      <c r="A35" s="2" t="s">
        <v>223</v>
      </c>
      <c r="B35" s="4">
        <v>2561</v>
      </c>
    </row>
    <row r="36" spans="1:2" x14ac:dyDescent="0.35">
      <c r="A36" s="2" t="s">
        <v>312</v>
      </c>
      <c r="B36" s="4">
        <v>2576</v>
      </c>
    </row>
    <row r="37" spans="1:2" x14ac:dyDescent="0.35">
      <c r="A37" s="2" t="s">
        <v>276</v>
      </c>
      <c r="B37" s="4">
        <v>2598</v>
      </c>
    </row>
    <row r="38" spans="1:2" x14ac:dyDescent="0.35">
      <c r="A38" s="2" t="s">
        <v>293</v>
      </c>
      <c r="B38" s="4">
        <v>2625</v>
      </c>
    </row>
    <row r="39" spans="1:2" x14ac:dyDescent="0.35">
      <c r="A39" s="2" t="s">
        <v>302</v>
      </c>
      <c r="B39" s="4">
        <v>2627</v>
      </c>
    </row>
    <row r="40" spans="1:2" x14ac:dyDescent="0.35">
      <c r="A40" s="2" t="s">
        <v>291</v>
      </c>
      <c r="B40" s="4">
        <v>2643</v>
      </c>
    </row>
    <row r="41" spans="1:2" x14ac:dyDescent="0.35">
      <c r="A41" s="2" t="s">
        <v>230</v>
      </c>
      <c r="B41" s="4">
        <v>2656</v>
      </c>
    </row>
    <row r="42" spans="1:2" x14ac:dyDescent="0.35">
      <c r="A42" s="2" t="s">
        <v>257</v>
      </c>
      <c r="B42" s="4">
        <v>2658</v>
      </c>
    </row>
    <row r="43" spans="1:2" x14ac:dyDescent="0.35">
      <c r="A43" s="2" t="s">
        <v>244</v>
      </c>
      <c r="B43" s="4">
        <v>2682</v>
      </c>
    </row>
    <row r="44" spans="1:2" x14ac:dyDescent="0.35">
      <c r="A44" s="2" t="s">
        <v>264</v>
      </c>
      <c r="B44" s="4">
        <v>2684</v>
      </c>
    </row>
    <row r="45" spans="1:2" x14ac:dyDescent="0.35">
      <c r="A45" s="2" t="s">
        <v>283</v>
      </c>
      <c r="B45" s="4">
        <v>2761</v>
      </c>
    </row>
    <row r="46" spans="1:2" x14ac:dyDescent="0.35">
      <c r="A46" s="2" t="s">
        <v>295</v>
      </c>
      <c r="B46" s="4">
        <v>2774</v>
      </c>
    </row>
    <row r="47" spans="1:2" x14ac:dyDescent="0.35">
      <c r="A47" s="2" t="s">
        <v>207</v>
      </c>
      <c r="B47" s="4">
        <v>2777</v>
      </c>
    </row>
    <row r="48" spans="1:2" x14ac:dyDescent="0.35">
      <c r="A48" s="2" t="s">
        <v>255</v>
      </c>
      <c r="B48" s="4">
        <v>2805</v>
      </c>
    </row>
    <row r="49" spans="1:2" x14ac:dyDescent="0.35">
      <c r="A49" s="2" t="s">
        <v>246</v>
      </c>
      <c r="B49" s="4">
        <v>2832</v>
      </c>
    </row>
    <row r="50" spans="1:2" x14ac:dyDescent="0.35">
      <c r="A50" s="2" t="s">
        <v>188</v>
      </c>
      <c r="B50" s="4">
        <v>2839</v>
      </c>
    </row>
    <row r="51" spans="1:2" x14ac:dyDescent="0.35">
      <c r="A51" s="2" t="s">
        <v>234</v>
      </c>
      <c r="B51" s="4">
        <v>2877</v>
      </c>
    </row>
    <row r="52" spans="1:2" x14ac:dyDescent="0.35">
      <c r="A52" s="2" t="s">
        <v>198</v>
      </c>
      <c r="B52" s="4">
        <v>2946</v>
      </c>
    </row>
    <row r="53" spans="1:2" x14ac:dyDescent="0.35">
      <c r="A53" s="2" t="s">
        <v>277</v>
      </c>
      <c r="B53" s="4">
        <v>2946</v>
      </c>
    </row>
    <row r="54" spans="1:2" x14ac:dyDescent="0.35">
      <c r="A54" s="2" t="s">
        <v>222</v>
      </c>
      <c r="B54" s="4">
        <v>2950</v>
      </c>
    </row>
    <row r="55" spans="1:2" x14ac:dyDescent="0.35">
      <c r="A55" s="2" t="s">
        <v>215</v>
      </c>
      <c r="B55" s="4">
        <v>2964</v>
      </c>
    </row>
    <row r="56" spans="1:2" x14ac:dyDescent="0.35">
      <c r="A56" s="2" t="s">
        <v>266</v>
      </c>
      <c r="B56" s="4">
        <v>2992</v>
      </c>
    </row>
    <row r="57" spans="1:2" x14ac:dyDescent="0.35">
      <c r="A57" s="2" t="s">
        <v>236</v>
      </c>
      <c r="B57" s="4">
        <v>3010</v>
      </c>
    </row>
    <row r="58" spans="1:2" x14ac:dyDescent="0.35">
      <c r="A58" s="2" t="s">
        <v>209</v>
      </c>
      <c r="B58" s="4">
        <v>3144</v>
      </c>
    </row>
    <row r="59" spans="1:2" x14ac:dyDescent="0.35">
      <c r="A59" s="2" t="s">
        <v>308</v>
      </c>
      <c r="B59" s="4">
        <v>3210</v>
      </c>
    </row>
    <row r="60" spans="1:2" x14ac:dyDescent="0.35">
      <c r="A60" s="2" t="s">
        <v>287</v>
      </c>
      <c r="B60" s="4">
        <v>3210</v>
      </c>
    </row>
    <row r="61" spans="1:2" x14ac:dyDescent="0.35">
      <c r="A61" s="2" t="s">
        <v>279</v>
      </c>
      <c r="B61" s="4">
        <v>3214</v>
      </c>
    </row>
    <row r="62" spans="1:2" x14ac:dyDescent="0.35">
      <c r="A62" s="2" t="s">
        <v>281</v>
      </c>
      <c r="B62" s="4">
        <v>3227</v>
      </c>
    </row>
    <row r="63" spans="1:2" x14ac:dyDescent="0.35">
      <c r="A63" s="2" t="s">
        <v>290</v>
      </c>
      <c r="B63" s="4">
        <v>3269</v>
      </c>
    </row>
    <row r="64" spans="1:2" x14ac:dyDescent="0.35">
      <c r="A64" s="2" t="s">
        <v>183</v>
      </c>
      <c r="B64" s="4">
        <v>3279</v>
      </c>
    </row>
    <row r="65" spans="1:2" x14ac:dyDescent="0.35">
      <c r="A65" s="2" t="s">
        <v>259</v>
      </c>
      <c r="B65" s="4">
        <v>3303</v>
      </c>
    </row>
    <row r="66" spans="1:2" x14ac:dyDescent="0.35">
      <c r="A66" s="2" t="s">
        <v>309</v>
      </c>
      <c r="B66" s="4">
        <v>3317</v>
      </c>
    </row>
    <row r="67" spans="1:2" x14ac:dyDescent="0.35">
      <c r="A67" s="2" t="s">
        <v>271</v>
      </c>
      <c r="B67" s="4">
        <v>3330</v>
      </c>
    </row>
    <row r="68" spans="1:2" x14ac:dyDescent="0.35">
      <c r="A68" s="2" t="s">
        <v>191</v>
      </c>
      <c r="B68" s="4">
        <v>3402</v>
      </c>
    </row>
    <row r="69" spans="1:2" x14ac:dyDescent="0.35">
      <c r="A69" s="2" t="s">
        <v>219</v>
      </c>
      <c r="B69" s="4">
        <v>3405</v>
      </c>
    </row>
    <row r="70" spans="1:2" x14ac:dyDescent="0.35">
      <c r="A70" s="2" t="s">
        <v>248</v>
      </c>
      <c r="B70" s="4">
        <v>3443</v>
      </c>
    </row>
    <row r="71" spans="1:2" x14ac:dyDescent="0.35">
      <c r="A71" s="2" t="s">
        <v>195</v>
      </c>
      <c r="B71" s="4">
        <v>3473</v>
      </c>
    </row>
    <row r="72" spans="1:2" x14ac:dyDescent="0.35">
      <c r="A72" s="2" t="s">
        <v>210</v>
      </c>
      <c r="B72" s="4">
        <v>3515</v>
      </c>
    </row>
    <row r="73" spans="1:2" x14ac:dyDescent="0.35">
      <c r="A73" s="2" t="s">
        <v>251</v>
      </c>
      <c r="B73" s="4">
        <v>3556</v>
      </c>
    </row>
    <row r="74" spans="1:2" x14ac:dyDescent="0.35">
      <c r="A74" s="2" t="s">
        <v>192</v>
      </c>
      <c r="B74" s="4">
        <v>3593</v>
      </c>
    </row>
    <row r="75" spans="1:2" x14ac:dyDescent="0.35">
      <c r="A75" s="2" t="s">
        <v>313</v>
      </c>
      <c r="B75" s="4">
        <v>3632</v>
      </c>
    </row>
    <row r="76" spans="1:2" x14ac:dyDescent="0.35">
      <c r="A76" s="2" t="s">
        <v>240</v>
      </c>
      <c r="B76" s="4">
        <v>3634</v>
      </c>
    </row>
    <row r="77" spans="1:2" x14ac:dyDescent="0.35">
      <c r="A77" s="2" t="s">
        <v>256</v>
      </c>
      <c r="B77" s="4">
        <v>3637</v>
      </c>
    </row>
    <row r="78" spans="1:2" x14ac:dyDescent="0.35">
      <c r="A78" s="2" t="s">
        <v>326</v>
      </c>
      <c r="B78" s="4">
        <v>3653</v>
      </c>
    </row>
    <row r="79" spans="1:2" x14ac:dyDescent="0.35">
      <c r="A79" s="2" t="s">
        <v>205</v>
      </c>
      <c r="B79" s="4">
        <v>3782</v>
      </c>
    </row>
    <row r="80" spans="1:2" x14ac:dyDescent="0.35">
      <c r="A80" s="2" t="s">
        <v>161</v>
      </c>
      <c r="B80" s="4">
        <v>3930</v>
      </c>
    </row>
    <row r="81" spans="1:2" x14ac:dyDescent="0.35">
      <c r="A81" s="2" t="s">
        <v>311</v>
      </c>
      <c r="B81" s="4">
        <v>3986</v>
      </c>
    </row>
    <row r="82" spans="1:2" ht="15.5" x14ac:dyDescent="0.35">
      <c r="A82" s="14" t="s">
        <v>653</v>
      </c>
      <c r="B82" s="14" t="s">
        <v>656</v>
      </c>
    </row>
    <row r="83" spans="1:2" x14ac:dyDescent="0.35">
      <c r="A83" s="2" t="s">
        <v>318</v>
      </c>
      <c r="B83" s="4">
        <v>4026</v>
      </c>
    </row>
    <row r="84" spans="1:2" x14ac:dyDescent="0.35">
      <c r="A84" s="2" t="s">
        <v>180</v>
      </c>
      <c r="B84" s="4">
        <v>4026</v>
      </c>
    </row>
    <row r="85" spans="1:2" x14ac:dyDescent="0.35">
      <c r="A85" s="2" t="s">
        <v>320</v>
      </c>
      <c r="B85" s="4">
        <v>4034</v>
      </c>
    </row>
    <row r="86" spans="1:2" x14ac:dyDescent="0.35">
      <c r="A86" s="2" t="s">
        <v>254</v>
      </c>
      <c r="B86" s="4">
        <v>4080</v>
      </c>
    </row>
    <row r="87" spans="1:2" x14ac:dyDescent="0.35">
      <c r="A87" s="2" t="s">
        <v>184</v>
      </c>
      <c r="B87" s="4">
        <v>4221</v>
      </c>
    </row>
    <row r="88" spans="1:2" x14ac:dyDescent="0.35">
      <c r="A88" s="2" t="s">
        <v>233</v>
      </c>
      <c r="B88" s="4">
        <v>4245</v>
      </c>
    </row>
    <row r="89" spans="1:2" x14ac:dyDescent="0.35">
      <c r="A89" s="2" t="s">
        <v>174</v>
      </c>
      <c r="B89" s="4">
        <v>4255</v>
      </c>
    </row>
    <row r="90" spans="1:2" x14ac:dyDescent="0.35">
      <c r="A90" s="2" t="s">
        <v>224</v>
      </c>
      <c r="B90" s="4">
        <v>4267</v>
      </c>
    </row>
    <row r="91" spans="1:2" x14ac:dyDescent="0.35">
      <c r="A91" s="2" t="s">
        <v>202</v>
      </c>
      <c r="B91" s="4">
        <v>4310</v>
      </c>
    </row>
    <row r="92" spans="1:2" x14ac:dyDescent="0.35">
      <c r="A92" s="2" t="s">
        <v>226</v>
      </c>
      <c r="B92" s="4">
        <v>4378</v>
      </c>
    </row>
    <row r="93" spans="1:2" x14ac:dyDescent="0.35">
      <c r="A93" s="2" t="s">
        <v>241</v>
      </c>
      <c r="B93" s="4">
        <v>4390</v>
      </c>
    </row>
    <row r="94" spans="1:2" x14ac:dyDescent="0.35">
      <c r="A94" s="2" t="s">
        <v>325</v>
      </c>
      <c r="B94" s="4">
        <v>4437</v>
      </c>
    </row>
    <row r="95" spans="1:2" x14ac:dyDescent="0.35">
      <c r="A95" s="2" t="s">
        <v>154</v>
      </c>
      <c r="B95" s="4">
        <v>4463</v>
      </c>
    </row>
    <row r="96" spans="1:2" x14ac:dyDescent="0.35">
      <c r="A96" s="2" t="s">
        <v>201</v>
      </c>
      <c r="B96" s="4">
        <v>4536</v>
      </c>
    </row>
    <row r="97" spans="1:2" x14ac:dyDescent="0.35">
      <c r="A97" s="2" t="s">
        <v>286</v>
      </c>
      <c r="B97" s="4">
        <v>4549</v>
      </c>
    </row>
    <row r="98" spans="1:2" x14ac:dyDescent="0.35">
      <c r="A98" s="2" t="s">
        <v>306</v>
      </c>
      <c r="B98" s="4">
        <v>4576</v>
      </c>
    </row>
    <row r="99" spans="1:2" x14ac:dyDescent="0.35">
      <c r="A99" s="2" t="s">
        <v>301</v>
      </c>
      <c r="B99" s="4">
        <v>4578</v>
      </c>
    </row>
    <row r="100" spans="1:2" x14ac:dyDescent="0.35">
      <c r="A100" s="2" t="s">
        <v>216</v>
      </c>
      <c r="B100" s="4">
        <v>4614</v>
      </c>
    </row>
    <row r="101" spans="1:2" x14ac:dyDescent="0.35">
      <c r="A101" s="2" t="s">
        <v>280</v>
      </c>
      <c r="B101" s="4">
        <v>4768</v>
      </c>
    </row>
    <row r="102" spans="1:2" x14ac:dyDescent="0.35">
      <c r="A102" s="2" t="s">
        <v>155</v>
      </c>
      <c r="B102" s="4">
        <v>4781</v>
      </c>
    </row>
    <row r="103" spans="1:2" x14ac:dyDescent="0.35">
      <c r="A103" s="2" t="s">
        <v>334</v>
      </c>
      <c r="B103" s="4">
        <v>4823</v>
      </c>
    </row>
    <row r="104" spans="1:2" x14ac:dyDescent="0.35">
      <c r="A104" s="2" t="s">
        <v>284</v>
      </c>
      <c r="B104" s="4">
        <v>4829</v>
      </c>
    </row>
    <row r="105" spans="1:2" x14ac:dyDescent="0.35">
      <c r="A105" s="2" t="s">
        <v>190</v>
      </c>
      <c r="B105" s="4">
        <v>4847</v>
      </c>
    </row>
    <row r="106" spans="1:2" x14ac:dyDescent="0.35">
      <c r="A106" s="2" t="s">
        <v>181</v>
      </c>
      <c r="B106" s="4">
        <v>4885</v>
      </c>
    </row>
    <row r="107" spans="1:2" x14ac:dyDescent="0.35">
      <c r="A107" s="2" t="s">
        <v>199</v>
      </c>
      <c r="B107" s="4">
        <v>4916</v>
      </c>
    </row>
    <row r="108" spans="1:2" ht="15.5" x14ac:dyDescent="0.35">
      <c r="A108" s="14" t="s">
        <v>653</v>
      </c>
      <c r="B108" s="14" t="s">
        <v>657</v>
      </c>
    </row>
    <row r="109" spans="1:2" x14ac:dyDescent="0.35">
      <c r="A109" s="2" t="s">
        <v>166</v>
      </c>
      <c r="B109" s="4">
        <v>5155</v>
      </c>
    </row>
    <row r="110" spans="1:2" x14ac:dyDescent="0.35">
      <c r="A110" s="2" t="s">
        <v>239</v>
      </c>
      <c r="B110" s="4">
        <v>5358</v>
      </c>
    </row>
    <row r="111" spans="1:2" x14ac:dyDescent="0.35">
      <c r="A111" s="2" t="s">
        <v>165</v>
      </c>
      <c r="B111" s="4">
        <v>5363</v>
      </c>
    </row>
    <row r="112" spans="1:2" x14ac:dyDescent="0.35">
      <c r="A112" s="2" t="s">
        <v>232</v>
      </c>
      <c r="B112" s="4">
        <v>5370</v>
      </c>
    </row>
    <row r="113" spans="1:2" x14ac:dyDescent="0.35">
      <c r="A113" s="2" t="s">
        <v>245</v>
      </c>
      <c r="B113" s="4">
        <v>5386</v>
      </c>
    </row>
    <row r="114" spans="1:2" x14ac:dyDescent="0.35">
      <c r="A114" s="2" t="s">
        <v>158</v>
      </c>
      <c r="B114" s="4">
        <v>5769</v>
      </c>
    </row>
    <row r="115" spans="1:2" x14ac:dyDescent="0.35">
      <c r="A115" s="2" t="s">
        <v>151</v>
      </c>
      <c r="B115" s="4">
        <v>5776</v>
      </c>
    </row>
    <row r="116" spans="1:2" x14ac:dyDescent="0.35">
      <c r="A116" s="2" t="s">
        <v>221</v>
      </c>
      <c r="B116" s="4">
        <v>5794</v>
      </c>
    </row>
    <row r="117" spans="1:2" x14ac:dyDescent="0.35">
      <c r="A117" s="2" t="s">
        <v>294</v>
      </c>
      <c r="B117" s="4">
        <v>5872</v>
      </c>
    </row>
    <row r="118" spans="1:2" x14ac:dyDescent="0.35">
      <c r="A118" s="2" t="s">
        <v>323</v>
      </c>
      <c r="B118" s="4">
        <v>5943</v>
      </c>
    </row>
    <row r="119" spans="1:2" x14ac:dyDescent="0.35">
      <c r="A119" s="2" t="s">
        <v>200</v>
      </c>
      <c r="B119" s="4">
        <v>5982</v>
      </c>
    </row>
    <row r="120" spans="1:2" x14ac:dyDescent="0.35">
      <c r="A120" s="2" t="s">
        <v>139</v>
      </c>
      <c r="B120" s="4">
        <v>5985</v>
      </c>
    </row>
    <row r="121" spans="1:2" x14ac:dyDescent="0.35">
      <c r="A121" s="2" t="s">
        <v>282</v>
      </c>
      <c r="B121" s="4">
        <v>6036</v>
      </c>
    </row>
    <row r="122" spans="1:2" x14ac:dyDescent="0.35">
      <c r="A122" s="2" t="s">
        <v>147</v>
      </c>
      <c r="B122" s="4">
        <v>6055</v>
      </c>
    </row>
    <row r="123" spans="1:2" x14ac:dyDescent="0.35">
      <c r="A123" s="2" t="s">
        <v>150</v>
      </c>
      <c r="B123" s="4">
        <v>6084</v>
      </c>
    </row>
    <row r="124" spans="1:2" x14ac:dyDescent="0.35">
      <c r="A124" s="2" t="s">
        <v>288</v>
      </c>
      <c r="B124" s="4">
        <v>6189</v>
      </c>
    </row>
    <row r="125" spans="1:2" x14ac:dyDescent="0.35">
      <c r="A125" s="2" t="s">
        <v>238</v>
      </c>
      <c r="B125" s="4">
        <v>6253</v>
      </c>
    </row>
    <row r="126" spans="1:2" x14ac:dyDescent="0.35">
      <c r="A126" s="2" t="s">
        <v>250</v>
      </c>
      <c r="B126" s="4">
        <v>6277</v>
      </c>
    </row>
    <row r="127" spans="1:2" x14ac:dyDescent="0.35">
      <c r="A127" s="2" t="s">
        <v>204</v>
      </c>
      <c r="B127" s="4">
        <v>6295</v>
      </c>
    </row>
    <row r="128" spans="1:2" x14ac:dyDescent="0.35">
      <c r="A128" s="2" t="s">
        <v>243</v>
      </c>
      <c r="B128" s="4">
        <v>6304</v>
      </c>
    </row>
    <row r="129" spans="1:2" x14ac:dyDescent="0.35">
      <c r="A129" s="2" t="s">
        <v>203</v>
      </c>
      <c r="B129" s="4">
        <v>6452</v>
      </c>
    </row>
    <row r="130" spans="1:2" x14ac:dyDescent="0.35">
      <c r="A130" s="2" t="s">
        <v>324</v>
      </c>
      <c r="B130" s="4">
        <v>6508</v>
      </c>
    </row>
    <row r="131" spans="1:2" x14ac:dyDescent="0.35">
      <c r="A131" s="2" t="s">
        <v>177</v>
      </c>
      <c r="B131" s="4">
        <v>6716</v>
      </c>
    </row>
    <row r="132" spans="1:2" x14ac:dyDescent="0.35">
      <c r="A132" s="2" t="s">
        <v>145</v>
      </c>
      <c r="B132" s="4">
        <v>6743</v>
      </c>
    </row>
    <row r="133" spans="1:2" x14ac:dyDescent="0.35">
      <c r="A133" s="2" t="s">
        <v>142</v>
      </c>
      <c r="B133" s="4">
        <v>6780</v>
      </c>
    </row>
    <row r="134" spans="1:2" x14ac:dyDescent="0.35">
      <c r="A134" s="2" t="s">
        <v>265</v>
      </c>
      <c r="B134" s="4">
        <v>7006</v>
      </c>
    </row>
    <row r="135" spans="1:2" x14ac:dyDescent="0.35">
      <c r="A135" s="2" t="s">
        <v>315</v>
      </c>
      <c r="B135" s="4">
        <v>7032</v>
      </c>
    </row>
    <row r="136" spans="1:2" x14ac:dyDescent="0.35">
      <c r="A136" s="2" t="s">
        <v>175</v>
      </c>
      <c r="B136" s="4">
        <v>7067</v>
      </c>
    </row>
    <row r="137" spans="1:2" x14ac:dyDescent="0.35">
      <c r="A137" s="2" t="s">
        <v>307</v>
      </c>
      <c r="B137" s="4">
        <v>7257</v>
      </c>
    </row>
    <row r="138" spans="1:2" x14ac:dyDescent="0.35">
      <c r="A138" s="2" t="s">
        <v>169</v>
      </c>
      <c r="B138" s="4">
        <v>7274</v>
      </c>
    </row>
    <row r="139" spans="1:2" x14ac:dyDescent="0.35">
      <c r="A139" s="2" t="s">
        <v>229</v>
      </c>
      <c r="B139" s="4">
        <v>7342</v>
      </c>
    </row>
    <row r="140" spans="1:2" x14ac:dyDescent="0.35">
      <c r="A140" s="2" t="s">
        <v>185</v>
      </c>
      <c r="B140" s="4">
        <v>7362</v>
      </c>
    </row>
    <row r="141" spans="1:2" x14ac:dyDescent="0.35">
      <c r="A141" s="2" t="s">
        <v>275</v>
      </c>
      <c r="B141" s="4">
        <v>7425</v>
      </c>
    </row>
    <row r="142" spans="1:2" x14ac:dyDescent="0.35">
      <c r="A142" s="2" t="s">
        <v>237</v>
      </c>
      <c r="B142" s="4">
        <v>7489</v>
      </c>
    </row>
    <row r="143" spans="1:2" x14ac:dyDescent="0.35">
      <c r="A143" s="2" t="s">
        <v>298</v>
      </c>
      <c r="B143" s="4">
        <v>7605</v>
      </c>
    </row>
    <row r="144" spans="1:2" x14ac:dyDescent="0.35">
      <c r="A144" s="2" t="s">
        <v>162</v>
      </c>
      <c r="B144" s="4">
        <v>7730</v>
      </c>
    </row>
    <row r="145" spans="1:2" x14ac:dyDescent="0.35">
      <c r="A145" s="2" t="s">
        <v>332</v>
      </c>
      <c r="B145" s="4">
        <v>7736</v>
      </c>
    </row>
    <row r="146" spans="1:2" x14ac:dyDescent="0.35">
      <c r="A146" s="2" t="s">
        <v>173</v>
      </c>
      <c r="B146" s="4">
        <v>7747</v>
      </c>
    </row>
    <row r="147" spans="1:2" x14ac:dyDescent="0.35">
      <c r="A147" s="2" t="s">
        <v>138</v>
      </c>
      <c r="B147" s="4">
        <v>7815</v>
      </c>
    </row>
    <row r="148" spans="1:2" x14ac:dyDescent="0.35">
      <c r="A148" s="2" t="s">
        <v>176</v>
      </c>
      <c r="B148" s="4">
        <v>7816</v>
      </c>
    </row>
    <row r="149" spans="1:2" x14ac:dyDescent="0.35">
      <c r="A149" s="2" t="s">
        <v>127</v>
      </c>
      <c r="B149" s="4">
        <v>7932</v>
      </c>
    </row>
    <row r="150" spans="1:2" ht="15.5" x14ac:dyDescent="0.35">
      <c r="A150" s="14" t="s">
        <v>653</v>
      </c>
      <c r="B150" s="14" t="s">
        <v>658</v>
      </c>
    </row>
    <row r="151" spans="1:2" x14ac:dyDescent="0.35">
      <c r="A151" s="2" t="s">
        <v>333</v>
      </c>
      <c r="B151" s="4">
        <v>8066</v>
      </c>
    </row>
    <row r="152" spans="1:2" x14ac:dyDescent="0.35">
      <c r="A152" s="2" t="s">
        <v>329</v>
      </c>
      <c r="B152" s="4">
        <v>8143</v>
      </c>
    </row>
    <row r="153" spans="1:2" x14ac:dyDescent="0.35">
      <c r="A153" s="2" t="s">
        <v>157</v>
      </c>
      <c r="B153" s="4">
        <v>8270</v>
      </c>
    </row>
    <row r="154" spans="1:2" x14ac:dyDescent="0.35">
      <c r="A154" s="2" t="s">
        <v>314</v>
      </c>
      <c r="B154" s="4">
        <v>8285</v>
      </c>
    </row>
    <row r="155" spans="1:2" x14ac:dyDescent="0.35">
      <c r="A155" s="2" t="s">
        <v>164</v>
      </c>
      <c r="B155" s="4">
        <v>8319</v>
      </c>
    </row>
    <row r="156" spans="1:2" x14ac:dyDescent="0.35">
      <c r="A156" s="2" t="s">
        <v>328</v>
      </c>
      <c r="B156" s="4">
        <v>8418</v>
      </c>
    </row>
    <row r="157" spans="1:2" x14ac:dyDescent="0.35">
      <c r="A157" s="2" t="s">
        <v>104</v>
      </c>
      <c r="B157" s="4">
        <v>8425</v>
      </c>
    </row>
    <row r="158" spans="1:2" x14ac:dyDescent="0.35">
      <c r="A158" s="2" t="s">
        <v>289</v>
      </c>
      <c r="B158" s="4">
        <v>8530</v>
      </c>
    </row>
    <row r="159" spans="1:2" x14ac:dyDescent="0.35">
      <c r="A159" s="2" t="s">
        <v>134</v>
      </c>
      <c r="B159" s="4">
        <v>8668</v>
      </c>
    </row>
    <row r="160" spans="1:2" x14ac:dyDescent="0.35">
      <c r="A160" s="2" t="s">
        <v>330</v>
      </c>
      <c r="B160" s="4">
        <v>8708</v>
      </c>
    </row>
    <row r="161" spans="1:2" x14ac:dyDescent="0.35">
      <c r="A161" s="2" t="s">
        <v>116</v>
      </c>
      <c r="B161" s="4">
        <v>8787</v>
      </c>
    </row>
    <row r="162" spans="1:2" x14ac:dyDescent="0.35">
      <c r="A162" s="2" t="s">
        <v>149</v>
      </c>
      <c r="B162" s="4">
        <v>8834</v>
      </c>
    </row>
    <row r="163" spans="1:2" x14ac:dyDescent="0.35">
      <c r="A163" s="2" t="s">
        <v>119</v>
      </c>
      <c r="B163" s="4">
        <v>9063</v>
      </c>
    </row>
    <row r="164" spans="1:2" x14ac:dyDescent="0.35">
      <c r="A164" s="2" t="s">
        <v>303</v>
      </c>
      <c r="B164" s="4">
        <v>9117</v>
      </c>
    </row>
    <row r="165" spans="1:2" x14ac:dyDescent="0.35">
      <c r="A165" s="2" t="s">
        <v>310</v>
      </c>
      <c r="B165" s="4">
        <v>9226</v>
      </c>
    </row>
    <row r="166" spans="1:2" x14ac:dyDescent="0.35">
      <c r="A166" s="2" t="s">
        <v>163</v>
      </c>
      <c r="B166" s="4">
        <v>9335</v>
      </c>
    </row>
    <row r="167" spans="1:2" x14ac:dyDescent="0.35">
      <c r="A167" s="2" t="s">
        <v>206</v>
      </c>
      <c r="B167" s="4">
        <v>9623</v>
      </c>
    </row>
    <row r="168" spans="1:2" x14ac:dyDescent="0.35">
      <c r="A168" s="2" t="s">
        <v>131</v>
      </c>
      <c r="B168" s="4">
        <v>9792</v>
      </c>
    </row>
    <row r="169" spans="1:2" x14ac:dyDescent="0.35">
      <c r="A169" s="2" t="s">
        <v>213</v>
      </c>
      <c r="B169" s="4">
        <v>9811</v>
      </c>
    </row>
    <row r="170" spans="1:2" ht="15.5" x14ac:dyDescent="0.35">
      <c r="A170" s="14" t="s">
        <v>653</v>
      </c>
      <c r="B170" s="14" t="s">
        <v>659</v>
      </c>
    </row>
    <row r="171" spans="1:2" x14ac:dyDescent="0.35">
      <c r="A171" s="2" t="s">
        <v>300</v>
      </c>
      <c r="B171" s="4">
        <v>10066</v>
      </c>
    </row>
    <row r="172" spans="1:2" x14ac:dyDescent="0.35">
      <c r="A172" s="2" t="s">
        <v>73</v>
      </c>
      <c r="B172" s="4">
        <v>10190</v>
      </c>
    </row>
    <row r="173" spans="1:2" x14ac:dyDescent="0.35">
      <c r="A173" s="2" t="s">
        <v>172</v>
      </c>
      <c r="B173" s="4">
        <v>10195</v>
      </c>
    </row>
    <row r="174" spans="1:2" x14ac:dyDescent="0.35">
      <c r="A174" s="2" t="s">
        <v>140</v>
      </c>
      <c r="B174" s="4">
        <v>10265</v>
      </c>
    </row>
    <row r="175" spans="1:2" x14ac:dyDescent="0.35">
      <c r="A175" s="2" t="s">
        <v>268</v>
      </c>
      <c r="B175" s="4">
        <v>10282</v>
      </c>
    </row>
    <row r="176" spans="1:2" x14ac:dyDescent="0.35">
      <c r="A176" s="2" t="s">
        <v>299</v>
      </c>
      <c r="B176" s="4">
        <v>10285</v>
      </c>
    </row>
    <row r="177" spans="1:2" x14ac:dyDescent="0.35">
      <c r="A177" s="2" t="s">
        <v>228</v>
      </c>
      <c r="B177" s="4">
        <v>10388</v>
      </c>
    </row>
    <row r="178" spans="1:2" x14ac:dyDescent="0.35">
      <c r="A178" s="2" t="s">
        <v>152</v>
      </c>
      <c r="B178" s="4">
        <v>10481</v>
      </c>
    </row>
    <row r="179" spans="1:2" x14ac:dyDescent="0.35">
      <c r="A179" s="2" t="s">
        <v>227</v>
      </c>
      <c r="B179" s="4">
        <v>10520</v>
      </c>
    </row>
    <row r="180" spans="1:2" x14ac:dyDescent="0.35">
      <c r="A180" s="2" t="s">
        <v>156</v>
      </c>
      <c r="B180" s="4">
        <v>10566</v>
      </c>
    </row>
    <row r="181" spans="1:2" x14ac:dyDescent="0.35">
      <c r="A181" s="2" t="s">
        <v>261</v>
      </c>
      <c r="B181" s="4">
        <v>10624</v>
      </c>
    </row>
    <row r="182" spans="1:2" x14ac:dyDescent="0.35">
      <c r="A182" s="2" t="s">
        <v>319</v>
      </c>
      <c r="B182" s="4">
        <v>10649</v>
      </c>
    </row>
    <row r="183" spans="1:2" x14ac:dyDescent="0.35">
      <c r="A183" s="2" t="s">
        <v>196</v>
      </c>
      <c r="B183" s="4">
        <v>10796</v>
      </c>
    </row>
    <row r="184" spans="1:2" x14ac:dyDescent="0.35">
      <c r="A184" s="2" t="s">
        <v>235</v>
      </c>
      <c r="B184" s="4">
        <v>10834</v>
      </c>
    </row>
    <row r="185" spans="1:2" x14ac:dyDescent="0.35">
      <c r="A185" s="2" t="s">
        <v>178</v>
      </c>
      <c r="B185" s="4">
        <v>10865</v>
      </c>
    </row>
    <row r="186" spans="1:2" x14ac:dyDescent="0.35">
      <c r="A186" s="2" t="s">
        <v>194</v>
      </c>
      <c r="B186" s="4">
        <v>10953</v>
      </c>
    </row>
    <row r="187" spans="1:2" x14ac:dyDescent="0.35">
      <c r="A187" s="2" t="s">
        <v>133</v>
      </c>
      <c r="B187" s="4">
        <v>10990</v>
      </c>
    </row>
    <row r="188" spans="1:2" x14ac:dyDescent="0.35">
      <c r="A188" s="2" t="s">
        <v>167</v>
      </c>
      <c r="B188" s="4">
        <v>11022</v>
      </c>
    </row>
    <row r="189" spans="1:2" x14ac:dyDescent="0.35">
      <c r="A189" s="2" t="s">
        <v>182</v>
      </c>
      <c r="B189" s="4">
        <v>11192</v>
      </c>
    </row>
    <row r="190" spans="1:2" x14ac:dyDescent="0.35">
      <c r="A190" s="2" t="s">
        <v>103</v>
      </c>
      <c r="B190" s="4">
        <v>11224</v>
      </c>
    </row>
    <row r="191" spans="1:2" x14ac:dyDescent="0.35">
      <c r="A191" s="2" t="s">
        <v>317</v>
      </c>
      <c r="B191" s="4">
        <v>11472</v>
      </c>
    </row>
    <row r="192" spans="1:2" x14ac:dyDescent="0.35">
      <c r="A192" s="2" t="s">
        <v>141</v>
      </c>
      <c r="B192" s="4">
        <v>11684</v>
      </c>
    </row>
    <row r="193" spans="1:2" x14ac:dyDescent="0.35">
      <c r="A193" s="2" t="s">
        <v>214</v>
      </c>
      <c r="B193" s="4">
        <v>11881</v>
      </c>
    </row>
    <row r="194" spans="1:2" x14ac:dyDescent="0.35">
      <c r="A194" s="2" t="s">
        <v>129</v>
      </c>
      <c r="B194" s="4">
        <v>12435</v>
      </c>
    </row>
    <row r="195" spans="1:2" x14ac:dyDescent="0.35">
      <c r="A195" s="2" t="s">
        <v>168</v>
      </c>
      <c r="B195" s="4">
        <v>12501</v>
      </c>
    </row>
    <row r="196" spans="1:2" x14ac:dyDescent="0.35">
      <c r="A196" s="2" t="s">
        <v>128</v>
      </c>
      <c r="B196" s="4">
        <v>12757</v>
      </c>
    </row>
    <row r="197" spans="1:2" x14ac:dyDescent="0.35">
      <c r="A197" s="2" t="s">
        <v>125</v>
      </c>
      <c r="B197" s="4">
        <v>12821</v>
      </c>
    </row>
    <row r="198" spans="1:2" x14ac:dyDescent="0.35">
      <c r="A198" s="2" t="s">
        <v>110</v>
      </c>
      <c r="B198" s="4">
        <v>12873</v>
      </c>
    </row>
    <row r="199" spans="1:2" x14ac:dyDescent="0.35">
      <c r="A199" s="2" t="s">
        <v>115</v>
      </c>
      <c r="B199" s="4">
        <v>12882</v>
      </c>
    </row>
    <row r="200" spans="1:2" x14ac:dyDescent="0.35">
      <c r="A200" s="2" t="s">
        <v>89</v>
      </c>
      <c r="B200" s="4">
        <v>12897</v>
      </c>
    </row>
    <row r="201" spans="1:2" x14ac:dyDescent="0.35">
      <c r="A201" s="2" t="s">
        <v>146</v>
      </c>
      <c r="B201" s="4">
        <v>13043</v>
      </c>
    </row>
    <row r="202" spans="1:2" x14ac:dyDescent="0.35">
      <c r="A202" s="2" t="s">
        <v>113</v>
      </c>
      <c r="B202" s="4">
        <v>13509</v>
      </c>
    </row>
    <row r="203" spans="1:2" x14ac:dyDescent="0.35">
      <c r="A203" s="2" t="s">
        <v>193</v>
      </c>
      <c r="B203" s="4">
        <v>13664</v>
      </c>
    </row>
    <row r="204" spans="1:2" x14ac:dyDescent="0.35">
      <c r="A204" s="2" t="s">
        <v>170</v>
      </c>
      <c r="B204" s="4">
        <v>13714</v>
      </c>
    </row>
    <row r="205" spans="1:2" x14ac:dyDescent="0.35">
      <c r="A205" s="2" t="s">
        <v>136</v>
      </c>
      <c r="B205" s="4">
        <v>13727</v>
      </c>
    </row>
    <row r="206" spans="1:2" x14ac:dyDescent="0.35">
      <c r="A206" s="2" t="s">
        <v>187</v>
      </c>
      <c r="B206" s="4">
        <v>14167</v>
      </c>
    </row>
    <row r="207" spans="1:2" x14ac:dyDescent="0.35">
      <c r="A207" s="2" t="s">
        <v>262</v>
      </c>
      <c r="B207" s="4">
        <v>14381</v>
      </c>
    </row>
    <row r="208" spans="1:2" x14ac:dyDescent="0.35">
      <c r="A208" s="2" t="s">
        <v>87</v>
      </c>
      <c r="B208" s="4">
        <v>14912</v>
      </c>
    </row>
    <row r="209" spans="1:2" x14ac:dyDescent="0.35">
      <c r="A209" s="2" t="s">
        <v>218</v>
      </c>
      <c r="B209" s="4">
        <v>15008</v>
      </c>
    </row>
    <row r="210" spans="1:2" x14ac:dyDescent="0.35">
      <c r="A210" s="2" t="s">
        <v>137</v>
      </c>
      <c r="B210" s="4">
        <v>15267</v>
      </c>
    </row>
    <row r="211" spans="1:2" x14ac:dyDescent="0.35">
      <c r="A211" s="2" t="s">
        <v>305</v>
      </c>
      <c r="B211" s="4">
        <v>15546</v>
      </c>
    </row>
    <row r="212" spans="1:2" x14ac:dyDescent="0.35">
      <c r="A212" s="2" t="s">
        <v>322</v>
      </c>
      <c r="B212" s="4">
        <v>15626</v>
      </c>
    </row>
    <row r="213" spans="1:2" x14ac:dyDescent="0.35">
      <c r="A213" s="2" t="s">
        <v>85</v>
      </c>
      <c r="B213" s="4">
        <v>15669</v>
      </c>
    </row>
    <row r="214" spans="1:2" x14ac:dyDescent="0.35">
      <c r="A214" s="2" t="s">
        <v>160</v>
      </c>
      <c r="B214" s="4">
        <v>15727</v>
      </c>
    </row>
    <row r="215" spans="1:2" x14ac:dyDescent="0.35">
      <c r="A215" s="2" t="s">
        <v>90</v>
      </c>
      <c r="B215" s="4">
        <v>15820</v>
      </c>
    </row>
    <row r="216" spans="1:2" x14ac:dyDescent="0.35">
      <c r="A216" s="2" t="s">
        <v>62</v>
      </c>
      <c r="B216" s="4">
        <v>15981</v>
      </c>
    </row>
    <row r="217" spans="1:2" x14ac:dyDescent="0.35">
      <c r="A217" s="2" t="s">
        <v>143</v>
      </c>
      <c r="B217" s="4">
        <v>16638</v>
      </c>
    </row>
    <row r="218" spans="1:2" x14ac:dyDescent="0.35">
      <c r="A218" s="2" t="s">
        <v>101</v>
      </c>
      <c r="B218" s="4">
        <v>16915</v>
      </c>
    </row>
    <row r="219" spans="1:2" x14ac:dyDescent="0.35">
      <c r="A219" s="2" t="s">
        <v>98</v>
      </c>
      <c r="B219" s="4">
        <v>17046</v>
      </c>
    </row>
    <row r="220" spans="1:2" x14ac:dyDescent="0.35">
      <c r="A220" s="2" t="s">
        <v>120</v>
      </c>
      <c r="B220" s="4">
        <v>17123</v>
      </c>
    </row>
    <row r="221" spans="1:2" x14ac:dyDescent="0.35">
      <c r="A221" s="2" t="s">
        <v>114</v>
      </c>
      <c r="B221" s="4">
        <v>17162</v>
      </c>
    </row>
    <row r="222" spans="1:2" x14ac:dyDescent="0.35">
      <c r="A222" s="2" t="s">
        <v>126</v>
      </c>
      <c r="B222" s="4">
        <v>17240</v>
      </c>
    </row>
    <row r="223" spans="1:2" x14ac:dyDescent="0.35">
      <c r="A223" s="2" t="s">
        <v>159</v>
      </c>
      <c r="B223" s="4">
        <v>17312</v>
      </c>
    </row>
    <row r="224" spans="1:2" x14ac:dyDescent="0.35">
      <c r="A224" s="2" t="s">
        <v>197</v>
      </c>
      <c r="B224" s="4">
        <v>17392</v>
      </c>
    </row>
    <row r="225" spans="1:2" x14ac:dyDescent="0.35">
      <c r="A225" s="2" t="s">
        <v>153</v>
      </c>
      <c r="B225" s="4">
        <v>18310</v>
      </c>
    </row>
    <row r="226" spans="1:2" x14ac:dyDescent="0.35">
      <c r="A226" s="2" t="s">
        <v>117</v>
      </c>
      <c r="B226" s="4">
        <v>18537</v>
      </c>
    </row>
    <row r="227" spans="1:2" x14ac:dyDescent="0.35">
      <c r="A227" s="2" t="s">
        <v>102</v>
      </c>
      <c r="B227" s="4">
        <v>18545</v>
      </c>
    </row>
    <row r="228" spans="1:2" x14ac:dyDescent="0.35">
      <c r="A228" s="2" t="s">
        <v>132</v>
      </c>
      <c r="B228" s="4">
        <v>18620</v>
      </c>
    </row>
    <row r="229" spans="1:2" x14ac:dyDescent="0.35">
      <c r="A229" s="2" t="s">
        <v>144</v>
      </c>
      <c r="B229" s="4">
        <v>19150</v>
      </c>
    </row>
    <row r="230" spans="1:2" x14ac:dyDescent="0.35">
      <c r="A230" s="2" t="s">
        <v>135</v>
      </c>
      <c r="B230" s="4">
        <v>19746</v>
      </c>
    </row>
    <row r="231" spans="1:2" x14ac:dyDescent="0.35">
      <c r="A231" s="2" t="s">
        <v>112</v>
      </c>
      <c r="B231" s="4">
        <v>19862</v>
      </c>
    </row>
    <row r="232" spans="1:2" ht="15.5" x14ac:dyDescent="0.35">
      <c r="A232" s="14" t="s">
        <v>653</v>
      </c>
      <c r="B232" s="14" t="s">
        <v>660</v>
      </c>
    </row>
    <row r="233" spans="1:2" x14ac:dyDescent="0.35">
      <c r="A233" s="2" t="s">
        <v>95</v>
      </c>
      <c r="B233" s="4">
        <v>20010</v>
      </c>
    </row>
    <row r="234" spans="1:2" x14ac:dyDescent="0.35">
      <c r="A234" s="2" t="s">
        <v>97</v>
      </c>
      <c r="B234" s="4">
        <v>20061</v>
      </c>
    </row>
    <row r="235" spans="1:2" x14ac:dyDescent="0.35">
      <c r="A235" s="2" t="s">
        <v>107</v>
      </c>
      <c r="B235" s="4">
        <v>20375</v>
      </c>
    </row>
    <row r="236" spans="1:2" x14ac:dyDescent="0.35">
      <c r="A236" s="2" t="s">
        <v>171</v>
      </c>
      <c r="B236" s="4">
        <v>20919</v>
      </c>
    </row>
    <row r="237" spans="1:2" x14ac:dyDescent="0.35">
      <c r="A237" s="2" t="s">
        <v>186</v>
      </c>
      <c r="B237" s="4">
        <v>21724</v>
      </c>
    </row>
    <row r="238" spans="1:2" x14ac:dyDescent="0.35">
      <c r="A238" s="2" t="s">
        <v>94</v>
      </c>
      <c r="B238" s="4">
        <v>21972</v>
      </c>
    </row>
    <row r="239" spans="1:2" x14ac:dyDescent="0.35">
      <c r="A239" s="2" t="s">
        <v>130</v>
      </c>
      <c r="B239" s="4">
        <v>22051</v>
      </c>
    </row>
    <row r="240" spans="1:2" x14ac:dyDescent="0.35">
      <c r="A240" s="2" t="s">
        <v>111</v>
      </c>
      <c r="B240" s="4">
        <v>23314</v>
      </c>
    </row>
    <row r="241" spans="1:2" x14ac:dyDescent="0.35">
      <c r="A241" s="2" t="s">
        <v>123</v>
      </c>
      <c r="B241" s="4">
        <v>23661</v>
      </c>
    </row>
    <row r="242" spans="1:2" x14ac:dyDescent="0.35">
      <c r="A242" s="2" t="s">
        <v>121</v>
      </c>
      <c r="B242" s="4">
        <v>23975</v>
      </c>
    </row>
    <row r="243" spans="1:2" x14ac:dyDescent="0.35">
      <c r="A243" s="2" t="s">
        <v>93</v>
      </c>
      <c r="B243" s="4">
        <v>24543</v>
      </c>
    </row>
    <row r="244" spans="1:2" x14ac:dyDescent="0.35">
      <c r="A244" s="2" t="s">
        <v>108</v>
      </c>
      <c r="B244" s="4">
        <v>24791</v>
      </c>
    </row>
    <row r="245" spans="1:2" x14ac:dyDescent="0.35">
      <c r="A245" s="2" t="s">
        <v>71</v>
      </c>
      <c r="B245" s="4">
        <v>25058</v>
      </c>
    </row>
    <row r="246" spans="1:2" x14ac:dyDescent="0.35">
      <c r="A246" s="2" t="s">
        <v>148</v>
      </c>
      <c r="B246" s="4">
        <v>25939</v>
      </c>
    </row>
    <row r="247" spans="1:2" x14ac:dyDescent="0.35">
      <c r="A247" s="2" t="s">
        <v>99</v>
      </c>
      <c r="B247" s="4">
        <v>26525</v>
      </c>
    </row>
    <row r="248" spans="1:2" x14ac:dyDescent="0.35">
      <c r="A248" s="2" t="s">
        <v>75</v>
      </c>
      <c r="B248" s="4">
        <v>27127</v>
      </c>
    </row>
    <row r="249" spans="1:2" x14ac:dyDescent="0.35">
      <c r="A249" s="2" t="s">
        <v>84</v>
      </c>
      <c r="B249" s="4">
        <v>27272</v>
      </c>
    </row>
    <row r="250" spans="1:2" x14ac:dyDescent="0.35">
      <c r="A250" s="2" t="s">
        <v>68</v>
      </c>
      <c r="B250" s="4">
        <v>27688</v>
      </c>
    </row>
    <row r="251" spans="1:2" x14ac:dyDescent="0.35">
      <c r="A251" s="2" t="s">
        <v>92</v>
      </c>
      <c r="B251" s="4">
        <v>28251</v>
      </c>
    </row>
    <row r="252" spans="1:2" x14ac:dyDescent="0.35">
      <c r="A252" s="2" t="s">
        <v>67</v>
      </c>
      <c r="B252" s="4">
        <v>29959</v>
      </c>
    </row>
    <row r="253" spans="1:2" x14ac:dyDescent="0.35">
      <c r="A253" s="2" t="s">
        <v>105</v>
      </c>
      <c r="B253" s="4">
        <v>29991</v>
      </c>
    </row>
    <row r="254" spans="1:2" x14ac:dyDescent="0.35">
      <c r="A254" s="2" t="s">
        <v>106</v>
      </c>
      <c r="B254" s="4">
        <v>30146</v>
      </c>
    </row>
    <row r="255" spans="1:2" x14ac:dyDescent="0.35">
      <c r="A255" s="2" t="s">
        <v>60</v>
      </c>
      <c r="B255" s="4">
        <v>30750</v>
      </c>
    </row>
    <row r="256" spans="1:2" x14ac:dyDescent="0.35">
      <c r="A256" s="2" t="s">
        <v>77</v>
      </c>
      <c r="B256" s="4">
        <v>31431</v>
      </c>
    </row>
    <row r="257" spans="1:2" x14ac:dyDescent="0.35">
      <c r="A257" s="2" t="s">
        <v>91</v>
      </c>
      <c r="B257" s="4">
        <v>31918</v>
      </c>
    </row>
    <row r="258" spans="1:2" x14ac:dyDescent="0.35">
      <c r="A258" s="2" t="s">
        <v>88</v>
      </c>
      <c r="B258" s="4">
        <v>32687</v>
      </c>
    </row>
    <row r="259" spans="1:2" x14ac:dyDescent="0.35">
      <c r="A259" s="2" t="s">
        <v>327</v>
      </c>
      <c r="B259" s="4">
        <v>32970</v>
      </c>
    </row>
    <row r="260" spans="1:2" x14ac:dyDescent="0.35">
      <c r="A260" s="2" t="s">
        <v>335</v>
      </c>
      <c r="B260" s="4">
        <v>33481</v>
      </c>
    </row>
    <row r="261" spans="1:2" x14ac:dyDescent="0.35">
      <c r="A261" s="2" t="s">
        <v>78</v>
      </c>
      <c r="B261" s="4">
        <v>33663</v>
      </c>
    </row>
    <row r="262" spans="1:2" x14ac:dyDescent="0.35">
      <c r="A262" s="2" t="s">
        <v>96</v>
      </c>
      <c r="B262" s="4">
        <v>33773</v>
      </c>
    </row>
    <row r="263" spans="1:2" x14ac:dyDescent="0.35">
      <c r="A263" s="2" t="s">
        <v>86</v>
      </c>
      <c r="B263" s="4">
        <v>34289</v>
      </c>
    </row>
    <row r="264" spans="1:2" x14ac:dyDescent="0.35">
      <c r="A264" s="2" t="s">
        <v>100</v>
      </c>
      <c r="B264" s="4">
        <v>36932</v>
      </c>
    </row>
    <row r="265" spans="1:2" x14ac:dyDescent="0.35">
      <c r="A265" s="2" t="s">
        <v>331</v>
      </c>
      <c r="B265" s="4">
        <v>39261</v>
      </c>
    </row>
    <row r="266" spans="1:2" ht="15.5" x14ac:dyDescent="0.35">
      <c r="A266" s="14" t="s">
        <v>653</v>
      </c>
      <c r="B266" s="14" t="s">
        <v>661</v>
      </c>
    </row>
    <row r="267" spans="1:2" x14ac:dyDescent="0.35">
      <c r="A267" s="2" t="s">
        <v>122</v>
      </c>
      <c r="B267" s="4">
        <v>40045</v>
      </c>
    </row>
    <row r="268" spans="1:2" x14ac:dyDescent="0.35">
      <c r="A268" s="2" t="s">
        <v>336</v>
      </c>
      <c r="B268" s="4">
        <v>42785</v>
      </c>
    </row>
    <row r="269" spans="1:2" x14ac:dyDescent="0.35">
      <c r="A269" s="2" t="s">
        <v>82</v>
      </c>
      <c r="B269" s="4">
        <v>44330</v>
      </c>
    </row>
    <row r="270" spans="1:2" x14ac:dyDescent="0.35">
      <c r="A270" s="2" t="s">
        <v>57</v>
      </c>
      <c r="B270" s="4">
        <v>45283</v>
      </c>
    </row>
    <row r="271" spans="1:2" x14ac:dyDescent="0.35">
      <c r="A271" s="2" t="s">
        <v>54</v>
      </c>
      <c r="B271" s="4">
        <v>45369</v>
      </c>
    </row>
    <row r="272" spans="1:2" x14ac:dyDescent="0.35">
      <c r="A272" s="2" t="s">
        <v>76</v>
      </c>
      <c r="B272" s="4">
        <v>46099</v>
      </c>
    </row>
    <row r="273" spans="1:2" x14ac:dyDescent="0.35">
      <c r="A273" s="2" t="s">
        <v>69</v>
      </c>
      <c r="B273" s="4">
        <v>46711</v>
      </c>
    </row>
    <row r="274" spans="1:2" x14ac:dyDescent="0.35">
      <c r="A274" s="2" t="s">
        <v>56</v>
      </c>
      <c r="B274" s="4">
        <v>51592</v>
      </c>
    </row>
    <row r="275" spans="1:2" x14ac:dyDescent="0.35">
      <c r="A275" s="2" t="s">
        <v>83</v>
      </c>
      <c r="B275" s="4">
        <v>51607</v>
      </c>
    </row>
    <row r="276" spans="1:2" x14ac:dyDescent="0.35">
      <c r="A276" s="2" t="s">
        <v>66</v>
      </c>
      <c r="B276" s="4">
        <v>52579</v>
      </c>
    </row>
    <row r="277" spans="1:2" x14ac:dyDescent="0.35">
      <c r="A277" s="2" t="s">
        <v>74</v>
      </c>
      <c r="B277" s="4">
        <v>52674</v>
      </c>
    </row>
    <row r="278" spans="1:2" x14ac:dyDescent="0.35">
      <c r="A278" s="2" t="s">
        <v>124</v>
      </c>
      <c r="B278" s="4">
        <v>55016</v>
      </c>
    </row>
    <row r="279" spans="1:2" x14ac:dyDescent="0.35">
      <c r="A279" s="2" t="s">
        <v>118</v>
      </c>
      <c r="B279" s="4">
        <v>55286</v>
      </c>
    </row>
    <row r="280" spans="1:2" x14ac:dyDescent="0.35">
      <c r="A280" s="2" t="s">
        <v>80</v>
      </c>
      <c r="B280" s="4">
        <v>55466</v>
      </c>
    </row>
    <row r="281" spans="1:2" x14ac:dyDescent="0.35">
      <c r="A281" s="2" t="s">
        <v>217</v>
      </c>
      <c r="B281" s="4">
        <v>59035</v>
      </c>
    </row>
    <row r="282" spans="1:2" ht="15.5" x14ac:dyDescent="0.35">
      <c r="A282" s="14" t="s">
        <v>653</v>
      </c>
      <c r="B282" s="14" t="s">
        <v>662</v>
      </c>
    </row>
    <row r="283" spans="1:2" x14ac:dyDescent="0.35">
      <c r="A283" s="2" t="s">
        <v>59</v>
      </c>
      <c r="B283" s="4">
        <v>71549</v>
      </c>
    </row>
    <row r="284" spans="1:2" x14ac:dyDescent="0.35">
      <c r="A284" s="2" t="s">
        <v>72</v>
      </c>
      <c r="B284" s="4">
        <v>71922</v>
      </c>
    </row>
    <row r="285" spans="1:2" x14ac:dyDescent="0.35">
      <c r="A285" s="2" t="s">
        <v>63</v>
      </c>
      <c r="B285" s="4">
        <v>72570</v>
      </c>
    </row>
    <row r="286" spans="1:2" x14ac:dyDescent="0.35">
      <c r="A286" s="2" t="s">
        <v>70</v>
      </c>
      <c r="B286" s="4">
        <v>72587</v>
      </c>
    </row>
    <row r="287" spans="1:2" x14ac:dyDescent="0.35">
      <c r="A287" s="2" t="s">
        <v>109</v>
      </c>
      <c r="B287" s="4">
        <v>73720</v>
      </c>
    </row>
    <row r="288" spans="1:2" x14ac:dyDescent="0.35">
      <c r="A288" s="2" t="s">
        <v>52</v>
      </c>
      <c r="B288" s="4">
        <v>75940</v>
      </c>
    </row>
    <row r="289" spans="1:2" x14ac:dyDescent="0.35">
      <c r="A289" s="2" t="s">
        <v>58</v>
      </c>
      <c r="B289" s="4">
        <v>76773</v>
      </c>
    </row>
    <row r="290" spans="1:2" ht="15.5" x14ac:dyDescent="0.35">
      <c r="A290" s="14" t="s">
        <v>653</v>
      </c>
      <c r="B290" s="14" t="s">
        <v>663</v>
      </c>
    </row>
    <row r="291" spans="1:2" x14ac:dyDescent="0.35">
      <c r="A291" s="2" t="s">
        <v>64</v>
      </c>
      <c r="B291" s="4">
        <v>81646</v>
      </c>
    </row>
    <row r="292" spans="1:2" x14ac:dyDescent="0.35">
      <c r="A292" s="2" t="s">
        <v>79</v>
      </c>
      <c r="B292" s="4">
        <v>83277</v>
      </c>
    </row>
    <row r="293" spans="1:2" x14ac:dyDescent="0.35">
      <c r="A293" s="2" t="s">
        <v>53</v>
      </c>
      <c r="B293" s="4">
        <v>86401</v>
      </c>
    </row>
    <row r="294" spans="1:2" ht="15.5" x14ac:dyDescent="0.35">
      <c r="A294" s="14" t="s">
        <v>653</v>
      </c>
      <c r="B294" s="14" t="s">
        <v>664</v>
      </c>
    </row>
    <row r="295" spans="1:2" x14ac:dyDescent="0.35">
      <c r="A295" s="2" t="s">
        <v>48</v>
      </c>
      <c r="B295" s="4">
        <v>103074</v>
      </c>
    </row>
    <row r="296" spans="1:2" x14ac:dyDescent="0.35">
      <c r="A296" s="2" t="s">
        <v>65</v>
      </c>
      <c r="B296" s="4">
        <v>110088</v>
      </c>
    </row>
    <row r="297" spans="1:2" x14ac:dyDescent="0.35">
      <c r="A297" s="2" t="s">
        <v>51</v>
      </c>
      <c r="B297" s="4">
        <v>139155</v>
      </c>
    </row>
    <row r="298" spans="1:2" x14ac:dyDescent="0.35">
      <c r="A298" s="2" t="s">
        <v>50</v>
      </c>
      <c r="B298" s="4">
        <v>141385</v>
      </c>
    </row>
    <row r="299" spans="1:2" x14ac:dyDescent="0.35">
      <c r="A299" s="2" t="s">
        <v>81</v>
      </c>
      <c r="B299" s="4">
        <v>164981</v>
      </c>
    </row>
    <row r="300" spans="1:2" x14ac:dyDescent="0.35">
      <c r="A300" s="2" t="s">
        <v>49</v>
      </c>
      <c r="B300" s="4">
        <v>182660</v>
      </c>
    </row>
    <row r="301" spans="1:2" x14ac:dyDescent="0.35">
      <c r="A301" s="2" t="s">
        <v>55</v>
      </c>
      <c r="B301" s="4">
        <v>214493</v>
      </c>
    </row>
    <row r="302" spans="1:2" x14ac:dyDescent="0.35">
      <c r="A302" s="2" t="s">
        <v>43</v>
      </c>
      <c r="B302" s="4">
        <v>222598</v>
      </c>
    </row>
    <row r="303" spans="1:2" x14ac:dyDescent="0.35">
      <c r="A303" s="2" t="s">
        <v>45</v>
      </c>
      <c r="B303" s="4">
        <v>254785</v>
      </c>
    </row>
    <row r="304" spans="1:2" x14ac:dyDescent="0.35">
      <c r="A304" s="2" t="s">
        <v>44</v>
      </c>
      <c r="B304" s="4">
        <v>264054</v>
      </c>
    </row>
    <row r="305" spans="1:2" x14ac:dyDescent="0.35">
      <c r="A305" s="2" t="s">
        <v>46</v>
      </c>
      <c r="B305" s="4">
        <v>270299</v>
      </c>
    </row>
    <row r="306" spans="1:2" ht="15.5" x14ac:dyDescent="0.35">
      <c r="A306" s="14" t="s">
        <v>653</v>
      </c>
      <c r="B306" s="14" t="s">
        <v>665</v>
      </c>
    </row>
    <row r="307" spans="1:2" x14ac:dyDescent="0.35">
      <c r="A307" s="2" t="s">
        <v>47</v>
      </c>
      <c r="B307" s="4">
        <v>361261</v>
      </c>
    </row>
    <row r="308" spans="1:2" x14ac:dyDescent="0.35">
      <c r="A308" s="2" t="s">
        <v>41</v>
      </c>
      <c r="B308" s="4">
        <v>537211</v>
      </c>
    </row>
    <row r="309" spans="1:2" x14ac:dyDescent="0.35">
      <c r="A309" s="2" t="s">
        <v>42</v>
      </c>
      <c r="B309" s="4">
        <v>616317</v>
      </c>
    </row>
    <row r="310" spans="1:2" ht="15.5" x14ac:dyDescent="0.35">
      <c r="A310" s="14" t="s">
        <v>666</v>
      </c>
      <c r="B310" s="14"/>
    </row>
  </sheetData>
  <mergeCells count="1">
    <mergeCell ref="A1:B1"/>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2A085-05AF-4F02-8F41-BF764ADC04C0}">
  <dimension ref="A1:M17"/>
  <sheetViews>
    <sheetView workbookViewId="0">
      <selection sqref="A1:M1"/>
    </sheetView>
  </sheetViews>
  <sheetFormatPr defaultRowHeight="14.5" x14ac:dyDescent="0.35"/>
  <cols>
    <col min="1" max="1" width="15.36328125" customWidth="1"/>
    <col min="2" max="2" width="10.08984375" customWidth="1"/>
    <col min="3" max="4" width="10" customWidth="1"/>
    <col min="5" max="5" width="10.36328125" customWidth="1"/>
    <col min="6" max="6" width="10.7265625" customWidth="1"/>
    <col min="7" max="7" width="11.6328125" customWidth="1"/>
    <col min="8" max="8" width="10.54296875" customWidth="1"/>
    <col min="9" max="9" width="11" customWidth="1"/>
    <col min="10" max="10" width="10" customWidth="1"/>
    <col min="11" max="11" width="10.36328125" customWidth="1"/>
    <col min="12" max="12" width="10.26953125" customWidth="1"/>
    <col min="13" max="13" width="10.6328125" customWidth="1"/>
  </cols>
  <sheetData>
    <row r="1" spans="1:13" ht="35" customHeight="1" x14ac:dyDescent="0.35">
      <c r="A1" s="153" t="s">
        <v>1183</v>
      </c>
      <c r="B1" s="154"/>
      <c r="C1" s="154"/>
      <c r="D1" s="154"/>
      <c r="E1" s="154"/>
      <c r="F1" s="154"/>
      <c r="G1" s="154"/>
      <c r="H1" s="154"/>
      <c r="I1" s="154"/>
      <c r="J1" s="154"/>
      <c r="K1" s="154"/>
      <c r="L1" s="154"/>
      <c r="M1" s="154"/>
    </row>
    <row r="2" spans="1:13" ht="52" x14ac:dyDescent="0.35">
      <c r="A2" s="155" t="s">
        <v>667</v>
      </c>
      <c r="B2" s="50" t="s">
        <v>668</v>
      </c>
      <c r="C2" s="50" t="s">
        <v>669</v>
      </c>
      <c r="D2" s="50" t="s">
        <v>668</v>
      </c>
      <c r="E2" s="50" t="s">
        <v>669</v>
      </c>
      <c r="F2" s="50" t="s">
        <v>668</v>
      </c>
      <c r="G2" s="50" t="s">
        <v>669</v>
      </c>
      <c r="H2" s="50" t="s">
        <v>668</v>
      </c>
      <c r="I2" s="50" t="s">
        <v>669</v>
      </c>
      <c r="J2" s="50" t="s">
        <v>668</v>
      </c>
      <c r="K2" s="50" t="s">
        <v>669</v>
      </c>
      <c r="L2" s="50" t="s">
        <v>668</v>
      </c>
      <c r="M2" s="50" t="s">
        <v>669</v>
      </c>
    </row>
    <row r="3" spans="1:13" ht="24" customHeight="1" x14ac:dyDescent="0.35">
      <c r="A3" s="156"/>
      <c r="B3" s="157">
        <v>1970</v>
      </c>
      <c r="C3" s="158"/>
      <c r="D3" s="159">
        <v>1980</v>
      </c>
      <c r="E3" s="160"/>
      <c r="F3" s="161">
        <v>1991</v>
      </c>
      <c r="G3" s="162"/>
      <c r="H3" s="161">
        <v>2000</v>
      </c>
      <c r="I3" s="162"/>
      <c r="J3" s="161">
        <v>2010</v>
      </c>
      <c r="K3" s="162"/>
      <c r="L3" s="161">
        <v>2022</v>
      </c>
      <c r="M3" s="162"/>
    </row>
    <row r="4" spans="1:13" x14ac:dyDescent="0.35">
      <c r="A4" t="s">
        <v>654</v>
      </c>
      <c r="B4" s="37">
        <v>3</v>
      </c>
      <c r="C4" s="38">
        <v>5579</v>
      </c>
      <c r="D4" s="37">
        <v>2</v>
      </c>
      <c r="E4" s="38">
        <v>3448</v>
      </c>
      <c r="F4" s="37">
        <v>2</v>
      </c>
      <c r="G4" s="39">
        <v>3692</v>
      </c>
      <c r="H4" s="37">
        <v>8</v>
      </c>
      <c r="I4" s="39">
        <v>14446</v>
      </c>
      <c r="J4" s="37">
        <v>12</v>
      </c>
      <c r="K4" s="38">
        <v>20989</v>
      </c>
      <c r="L4" s="37">
        <v>11</v>
      </c>
      <c r="M4" s="40">
        <v>19579</v>
      </c>
    </row>
    <row r="5" spans="1:13" x14ac:dyDescent="0.35">
      <c r="A5" t="s">
        <v>655</v>
      </c>
      <c r="B5" s="9">
        <v>20</v>
      </c>
      <c r="C5" s="41">
        <v>65249</v>
      </c>
      <c r="D5" s="9">
        <v>19</v>
      </c>
      <c r="E5" s="41">
        <v>60512</v>
      </c>
      <c r="F5" s="9">
        <v>23</v>
      </c>
      <c r="G5" s="42">
        <v>74332</v>
      </c>
      <c r="H5" s="9">
        <v>74</v>
      </c>
      <c r="I5" s="42">
        <v>213272</v>
      </c>
      <c r="J5" s="9">
        <v>68</v>
      </c>
      <c r="K5" s="41">
        <v>194816</v>
      </c>
      <c r="L5" s="9">
        <v>66</v>
      </c>
      <c r="M5" s="20">
        <v>190369</v>
      </c>
    </row>
    <row r="6" spans="1:13" x14ac:dyDescent="0.35">
      <c r="A6" t="s">
        <v>656</v>
      </c>
      <c r="B6" s="9">
        <v>15</v>
      </c>
      <c r="C6" s="41">
        <v>68405</v>
      </c>
      <c r="D6" s="9">
        <v>16</v>
      </c>
      <c r="E6" s="41">
        <v>72911</v>
      </c>
      <c r="F6" s="9">
        <v>20</v>
      </c>
      <c r="G6" s="42">
        <v>90308</v>
      </c>
      <c r="H6" s="9">
        <v>24</v>
      </c>
      <c r="I6" s="42">
        <v>108011</v>
      </c>
      <c r="J6" s="9">
        <v>28</v>
      </c>
      <c r="K6" s="41">
        <v>125455</v>
      </c>
      <c r="L6" s="9">
        <v>25</v>
      </c>
      <c r="M6" s="20">
        <v>111834</v>
      </c>
    </row>
    <row r="7" spans="1:13" x14ac:dyDescent="0.35">
      <c r="A7" t="s">
        <v>657</v>
      </c>
      <c r="B7" s="9">
        <v>48</v>
      </c>
      <c r="C7" s="41">
        <v>317278</v>
      </c>
      <c r="D7" s="9">
        <v>41</v>
      </c>
      <c r="E7" s="41">
        <v>271684</v>
      </c>
      <c r="F7" s="9">
        <v>41</v>
      </c>
      <c r="G7" s="42">
        <v>272670</v>
      </c>
      <c r="H7" s="9">
        <v>51</v>
      </c>
      <c r="I7" s="42">
        <v>322275</v>
      </c>
      <c r="J7" s="9">
        <v>43</v>
      </c>
      <c r="K7" s="41">
        <v>278980</v>
      </c>
      <c r="L7" s="9">
        <v>41</v>
      </c>
      <c r="M7" s="20">
        <v>270080</v>
      </c>
    </row>
    <row r="8" spans="1:13" x14ac:dyDescent="0.35">
      <c r="A8" t="s">
        <v>658</v>
      </c>
      <c r="B8" s="9">
        <v>20</v>
      </c>
      <c r="C8" s="41">
        <v>177406</v>
      </c>
      <c r="D8" s="9">
        <v>22</v>
      </c>
      <c r="E8" s="41">
        <v>195072</v>
      </c>
      <c r="F8" s="9">
        <v>25</v>
      </c>
      <c r="G8" s="42">
        <v>227883</v>
      </c>
      <c r="H8" s="9">
        <v>25</v>
      </c>
      <c r="I8" s="42">
        <v>219405</v>
      </c>
      <c r="J8" s="9">
        <v>21</v>
      </c>
      <c r="K8" s="41">
        <v>188580</v>
      </c>
      <c r="L8" s="9">
        <v>19</v>
      </c>
      <c r="M8" s="20">
        <v>167420</v>
      </c>
    </row>
    <row r="9" spans="1:13" x14ac:dyDescent="0.35">
      <c r="A9" t="s">
        <v>659</v>
      </c>
      <c r="B9" s="9">
        <v>57</v>
      </c>
      <c r="C9" s="41">
        <v>782983</v>
      </c>
      <c r="D9" s="9">
        <v>51</v>
      </c>
      <c r="E9" s="41">
        <v>708558</v>
      </c>
      <c r="F9" s="9">
        <v>56</v>
      </c>
      <c r="G9" s="42">
        <v>787609</v>
      </c>
      <c r="H9" s="9">
        <v>61</v>
      </c>
      <c r="I9" s="42">
        <v>837461</v>
      </c>
      <c r="J9" s="9">
        <v>60</v>
      </c>
      <c r="K9" s="41">
        <v>819028</v>
      </c>
      <c r="L9" s="9">
        <v>61</v>
      </c>
      <c r="M9" s="20">
        <v>841949</v>
      </c>
    </row>
    <row r="10" spans="1:13" x14ac:dyDescent="0.35">
      <c r="A10" t="s">
        <v>660</v>
      </c>
      <c r="B10" s="9">
        <v>23</v>
      </c>
      <c r="C10" s="41">
        <v>598895</v>
      </c>
      <c r="D10" s="9">
        <v>31</v>
      </c>
      <c r="E10" s="41">
        <v>855729</v>
      </c>
      <c r="F10" s="9">
        <v>26</v>
      </c>
      <c r="G10" s="42">
        <v>716508</v>
      </c>
      <c r="H10" s="9">
        <v>23</v>
      </c>
      <c r="I10" s="42">
        <v>650264</v>
      </c>
      <c r="J10" s="9">
        <v>29</v>
      </c>
      <c r="K10" s="41">
        <v>791498</v>
      </c>
      <c r="L10" s="9">
        <v>33</v>
      </c>
      <c r="M10" s="20">
        <v>916507</v>
      </c>
    </row>
    <row r="11" spans="1:13" x14ac:dyDescent="0.35">
      <c r="A11" t="s">
        <v>661</v>
      </c>
      <c r="B11" s="9">
        <v>4</v>
      </c>
      <c r="C11" s="41">
        <v>181000</v>
      </c>
      <c r="D11" s="9">
        <v>6</v>
      </c>
      <c r="E11" s="41">
        <v>280260</v>
      </c>
      <c r="F11" s="9">
        <v>12</v>
      </c>
      <c r="G11" s="42">
        <v>569952</v>
      </c>
      <c r="H11" s="9">
        <v>11</v>
      </c>
      <c r="I11" s="42">
        <v>521848</v>
      </c>
      <c r="J11" s="9">
        <v>12</v>
      </c>
      <c r="K11" s="41">
        <v>606916</v>
      </c>
      <c r="L11" s="9">
        <v>15</v>
      </c>
      <c r="M11" s="20">
        <v>743877</v>
      </c>
    </row>
    <row r="12" spans="1:13" x14ac:dyDescent="0.35">
      <c r="A12" t="s">
        <v>662</v>
      </c>
      <c r="B12" s="9">
        <v>2</v>
      </c>
      <c r="C12" s="41">
        <v>130015</v>
      </c>
      <c r="D12" s="9">
        <v>1</v>
      </c>
      <c r="E12" s="41">
        <v>75242</v>
      </c>
      <c r="F12" s="9">
        <v>3</v>
      </c>
      <c r="G12" s="42">
        <v>209737</v>
      </c>
      <c r="H12" s="9">
        <v>5</v>
      </c>
      <c r="I12" s="42">
        <v>341330</v>
      </c>
      <c r="J12" s="9">
        <v>7</v>
      </c>
      <c r="K12" s="41">
        <v>459609</v>
      </c>
      <c r="L12" s="9">
        <v>7</v>
      </c>
      <c r="M12" s="20">
        <v>515061</v>
      </c>
    </row>
    <row r="13" spans="1:13" x14ac:dyDescent="0.35">
      <c r="A13" t="s">
        <v>663</v>
      </c>
      <c r="B13" s="9">
        <v>1</v>
      </c>
      <c r="C13" s="41">
        <v>81452</v>
      </c>
      <c r="D13" s="9">
        <v>3</v>
      </c>
      <c r="E13" s="41">
        <v>258050</v>
      </c>
      <c r="F13" s="9">
        <v>1</v>
      </c>
      <c r="G13" s="42">
        <v>95063</v>
      </c>
      <c r="H13" s="9">
        <v>1</v>
      </c>
      <c r="I13" s="42">
        <v>88470</v>
      </c>
      <c r="J13" s="9">
        <v>1</v>
      </c>
      <c r="K13" s="41">
        <v>97235</v>
      </c>
      <c r="L13" s="9">
        <v>3</v>
      </c>
      <c r="M13" s="20">
        <v>251324</v>
      </c>
    </row>
    <row r="14" spans="1:13" x14ac:dyDescent="0.35">
      <c r="A14" t="s">
        <v>664</v>
      </c>
      <c r="B14" s="9">
        <v>4</v>
      </c>
      <c r="C14" s="41">
        <v>493398</v>
      </c>
      <c r="D14" s="9">
        <v>5</v>
      </c>
      <c r="E14" s="41">
        <v>846826</v>
      </c>
      <c r="F14" s="9">
        <v>7</v>
      </c>
      <c r="G14" s="42">
        <v>1147143</v>
      </c>
      <c r="H14" s="9">
        <v>8</v>
      </c>
      <c r="I14" s="42">
        <v>1269161</v>
      </c>
      <c r="J14" s="9">
        <v>9</v>
      </c>
      <c r="K14" s="41">
        <v>1419791</v>
      </c>
      <c r="L14" s="9">
        <v>11</v>
      </c>
      <c r="M14" s="20">
        <v>2067572</v>
      </c>
    </row>
    <row r="15" spans="1:13" x14ac:dyDescent="0.35">
      <c r="A15" s="33" t="s">
        <v>665</v>
      </c>
      <c r="B15" s="43">
        <v>0</v>
      </c>
      <c r="C15" s="33">
        <v>0</v>
      </c>
      <c r="D15" s="43"/>
      <c r="E15" s="34"/>
      <c r="F15" s="43">
        <v>1</v>
      </c>
      <c r="G15" s="44">
        <v>347151</v>
      </c>
      <c r="H15" s="43">
        <v>2</v>
      </c>
      <c r="I15" s="44">
        <v>771919</v>
      </c>
      <c r="J15" s="43">
        <v>3</v>
      </c>
      <c r="K15" s="34">
        <v>1245539</v>
      </c>
      <c r="L15" s="43">
        <v>3</v>
      </c>
      <c r="M15" s="45">
        <v>1514789</v>
      </c>
    </row>
    <row r="16" spans="1:13" x14ac:dyDescent="0.35">
      <c r="A16" s="46" t="s">
        <v>337</v>
      </c>
      <c r="B16" s="47">
        <f t="shared" ref="B16:G16" si="0">SUM(B4:B15)</f>
        <v>197</v>
      </c>
      <c r="C16" s="48">
        <f t="shared" si="0"/>
        <v>2901660</v>
      </c>
      <c r="D16" s="47">
        <f t="shared" si="0"/>
        <v>197</v>
      </c>
      <c r="E16" s="48">
        <f t="shared" si="0"/>
        <v>3628292</v>
      </c>
      <c r="F16" s="47">
        <f t="shared" si="0"/>
        <v>217</v>
      </c>
      <c r="G16" s="48">
        <f t="shared" si="0"/>
        <v>4542048</v>
      </c>
      <c r="H16" s="49">
        <f t="shared" ref="H16:M16" si="1">SUM(H4:H15)</f>
        <v>293</v>
      </c>
      <c r="I16" s="48">
        <f t="shared" si="1"/>
        <v>5357862</v>
      </c>
      <c r="J16" s="49">
        <f t="shared" si="1"/>
        <v>293</v>
      </c>
      <c r="K16" s="48">
        <f t="shared" si="1"/>
        <v>6248436</v>
      </c>
      <c r="L16" s="49">
        <f t="shared" si="1"/>
        <v>295</v>
      </c>
      <c r="M16" s="48">
        <f t="shared" si="1"/>
        <v>7610361</v>
      </c>
    </row>
    <row r="17" spans="1:13" x14ac:dyDescent="0.35">
      <c r="A17" s="51" t="s">
        <v>670</v>
      </c>
      <c r="B17" s="52"/>
      <c r="C17" s="52"/>
      <c r="D17" s="52"/>
      <c r="E17" s="52"/>
      <c r="F17" s="52"/>
      <c r="G17" s="52"/>
      <c r="H17" s="52"/>
      <c r="I17" s="52"/>
      <c r="J17" s="52"/>
      <c r="K17" s="52"/>
      <c r="L17" s="52"/>
      <c r="M17" s="52"/>
    </row>
  </sheetData>
  <mergeCells count="8">
    <mergeCell ref="A1:M1"/>
    <mergeCell ref="A2:A3"/>
    <mergeCell ref="B3:C3"/>
    <mergeCell ref="D3:E3"/>
    <mergeCell ref="F3:G3"/>
    <mergeCell ref="H3:I3"/>
    <mergeCell ref="J3:K3"/>
    <mergeCell ref="L3:M3"/>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191C-4EBF-440B-ADEE-4AF1492FAA54}">
  <dimension ref="A1:J21"/>
  <sheetViews>
    <sheetView workbookViewId="0">
      <selection sqref="A1:J1"/>
    </sheetView>
  </sheetViews>
  <sheetFormatPr defaultRowHeight="14.5" x14ac:dyDescent="0.35"/>
  <cols>
    <col min="1" max="1" width="14.26953125" customWidth="1"/>
    <col min="2" max="5" width="10.08984375" customWidth="1"/>
    <col min="10" max="10" width="11.81640625" customWidth="1"/>
  </cols>
  <sheetData>
    <row r="1" spans="1:10" ht="35" customHeight="1" x14ac:dyDescent="0.35">
      <c r="A1" s="145" t="s">
        <v>1184</v>
      </c>
      <c r="B1" s="146"/>
      <c r="C1" s="146"/>
      <c r="D1" s="146"/>
      <c r="E1" s="146"/>
      <c r="F1" s="146"/>
      <c r="G1" s="146"/>
      <c r="H1" s="146"/>
      <c r="I1" s="146"/>
      <c r="J1" s="168"/>
    </row>
    <row r="2" spans="1:10" ht="14.5" customHeight="1" x14ac:dyDescent="0.35">
      <c r="A2" s="166" t="s">
        <v>712</v>
      </c>
      <c r="B2" s="166">
        <v>1991</v>
      </c>
      <c r="C2" s="166">
        <v>2000</v>
      </c>
      <c r="D2" s="166">
        <v>2010</v>
      </c>
      <c r="E2" s="169">
        <v>2022</v>
      </c>
      <c r="F2" s="75">
        <v>1991</v>
      </c>
      <c r="G2" s="76">
        <v>2000</v>
      </c>
      <c r="H2" s="76">
        <v>2010</v>
      </c>
      <c r="I2" s="76">
        <v>2022</v>
      </c>
      <c r="J2" s="171" t="s">
        <v>713</v>
      </c>
    </row>
    <row r="3" spans="1:10" x14ac:dyDescent="0.35">
      <c r="A3" s="167"/>
      <c r="B3" s="167"/>
      <c r="C3" s="167"/>
      <c r="D3" s="167"/>
      <c r="E3" s="170"/>
      <c r="F3" s="173" t="s">
        <v>714</v>
      </c>
      <c r="G3" s="174"/>
      <c r="H3" s="174"/>
      <c r="I3" s="175"/>
      <c r="J3" s="172"/>
    </row>
    <row r="4" spans="1:10" x14ac:dyDescent="0.35">
      <c r="A4" s="1" t="s">
        <v>715</v>
      </c>
      <c r="B4" s="4">
        <v>4542048</v>
      </c>
      <c r="C4" s="4">
        <v>5357864</v>
      </c>
      <c r="D4" s="4">
        <v>6248436</v>
      </c>
      <c r="E4" s="4">
        <v>7610361</v>
      </c>
      <c r="F4" s="71">
        <f>B4/$B$4*100</f>
        <v>100</v>
      </c>
      <c r="G4" s="71">
        <f>C4/$C$4*100</f>
        <v>100</v>
      </c>
      <c r="H4" s="71">
        <f>D4/$D$4*100</f>
        <v>100</v>
      </c>
      <c r="I4" s="71">
        <f>E4/$E$4*100</f>
        <v>100</v>
      </c>
      <c r="J4" s="4">
        <f>E4-B4</f>
        <v>3068313</v>
      </c>
    </row>
    <row r="5" spans="1:10" x14ac:dyDescent="0.35">
      <c r="A5" s="1" t="s">
        <v>716</v>
      </c>
      <c r="B5" s="4">
        <v>4077829</v>
      </c>
      <c r="C5" s="4">
        <v>4786293</v>
      </c>
      <c r="D5" s="4">
        <v>5239538</v>
      </c>
      <c r="E5" s="4">
        <v>5805552</v>
      </c>
      <c r="F5" s="71">
        <f t="shared" ref="F5:F10" si="0">B5/$B$4*100</f>
        <v>89.779522365241405</v>
      </c>
      <c r="G5" s="71">
        <f t="shared" ref="G5:G10" si="1">C5/$C$4*100</f>
        <v>89.332110706804059</v>
      </c>
      <c r="H5" s="71">
        <f t="shared" ref="H5:H10" si="2">D5/$D$4*100</f>
        <v>83.853591522742647</v>
      </c>
      <c r="I5" s="71">
        <f t="shared" ref="I5:I10" si="3">E5/$E$4*100</f>
        <v>76.28484378073523</v>
      </c>
      <c r="J5" s="4">
        <f t="shared" ref="J5:J9" si="4">E5-B5</f>
        <v>1727723</v>
      </c>
    </row>
    <row r="6" spans="1:10" x14ac:dyDescent="0.35">
      <c r="A6" s="1" t="s">
        <v>717</v>
      </c>
      <c r="B6" s="4">
        <v>97444</v>
      </c>
      <c r="C6" s="4">
        <v>142207</v>
      </c>
      <c r="D6" s="4">
        <v>178469</v>
      </c>
      <c r="E6" s="4">
        <v>309908</v>
      </c>
      <c r="F6" s="71">
        <f t="shared" si="0"/>
        <v>2.1453758304623816</v>
      </c>
      <c r="G6" s="71">
        <f t="shared" si="1"/>
        <v>2.654173379540802</v>
      </c>
      <c r="H6" s="71">
        <f t="shared" si="2"/>
        <v>2.8562187401775421</v>
      </c>
      <c r="I6" s="71">
        <f t="shared" si="3"/>
        <v>4.0721852747852569</v>
      </c>
      <c r="J6" s="4">
        <f t="shared" si="4"/>
        <v>212464</v>
      </c>
    </row>
    <row r="7" spans="1:10" x14ac:dyDescent="0.35">
      <c r="A7" s="1" t="s">
        <v>718</v>
      </c>
      <c r="B7" s="4">
        <v>4142</v>
      </c>
      <c r="C7" s="4">
        <v>6130</v>
      </c>
      <c r="D7" s="4">
        <v>25726</v>
      </c>
      <c r="E7" s="4">
        <v>12436</v>
      </c>
      <c r="F7" s="71">
        <f t="shared" si="0"/>
        <v>9.1192343189680072E-2</v>
      </c>
      <c r="G7" s="71">
        <f t="shared" si="1"/>
        <v>0.11441126538486233</v>
      </c>
      <c r="H7" s="71">
        <f t="shared" si="2"/>
        <v>0.41171902856970927</v>
      </c>
      <c r="I7" s="71">
        <f t="shared" si="3"/>
        <v>0.16340880544300065</v>
      </c>
      <c r="J7" s="4">
        <f t="shared" si="4"/>
        <v>8294</v>
      </c>
    </row>
    <row r="8" spans="1:10" x14ac:dyDescent="0.35">
      <c r="A8" s="1" t="s">
        <v>719</v>
      </c>
      <c r="B8" s="4">
        <v>351623</v>
      </c>
      <c r="C8" s="4">
        <v>376766</v>
      </c>
      <c r="D8" s="4">
        <v>787902</v>
      </c>
      <c r="E8" s="4">
        <v>1462988</v>
      </c>
      <c r="F8" s="71">
        <f t="shared" si="0"/>
        <v>7.7415077956023355</v>
      </c>
      <c r="G8" s="71">
        <f t="shared" si="1"/>
        <v>7.0320187298520453</v>
      </c>
      <c r="H8" s="71">
        <f t="shared" si="2"/>
        <v>12.609587423156771</v>
      </c>
      <c r="I8" s="71">
        <f t="shared" si="3"/>
        <v>19.223634726394714</v>
      </c>
      <c r="J8" s="4">
        <f t="shared" si="4"/>
        <v>1111365</v>
      </c>
    </row>
    <row r="9" spans="1:10" x14ac:dyDescent="0.35">
      <c r="A9" s="1" t="s">
        <v>720</v>
      </c>
      <c r="B9" s="4">
        <v>4884</v>
      </c>
      <c r="C9" s="4">
        <v>14542</v>
      </c>
      <c r="D9" s="4">
        <v>16242</v>
      </c>
      <c r="E9" s="4">
        <v>19294</v>
      </c>
      <c r="F9" s="71">
        <f t="shared" si="0"/>
        <v>0.10752858622365946</v>
      </c>
      <c r="G9" s="71">
        <f t="shared" si="1"/>
        <v>0.2714141307058186</v>
      </c>
      <c r="H9" s="71">
        <f t="shared" si="2"/>
        <v>0.25993704664655282</v>
      </c>
      <c r="I9" s="71">
        <f t="shared" si="3"/>
        <v>0.25352279609337847</v>
      </c>
      <c r="J9" s="4">
        <f t="shared" si="4"/>
        <v>14410</v>
      </c>
    </row>
    <row r="10" spans="1:10" x14ac:dyDescent="0.35">
      <c r="A10" s="1" t="s">
        <v>721</v>
      </c>
      <c r="B10" s="4">
        <v>6126</v>
      </c>
      <c r="C10" s="4">
        <v>31925</v>
      </c>
      <c r="D10" s="4">
        <v>559</v>
      </c>
      <c r="E10" s="4">
        <f>E4-E5-E6-E7-E8-E9</f>
        <v>183</v>
      </c>
      <c r="F10" s="71">
        <f t="shared" si="0"/>
        <v>0.13487307928053599</v>
      </c>
      <c r="G10" s="71">
        <f t="shared" si="1"/>
        <v>0.59585312355819409</v>
      </c>
      <c r="H10" s="71">
        <f t="shared" si="2"/>
        <v>8.9462387067739835E-3</v>
      </c>
      <c r="I10" s="71">
        <f t="shared" si="3"/>
        <v>2.4046165484134063E-3</v>
      </c>
      <c r="J10" s="4">
        <f>E10-B10</f>
        <v>-5943</v>
      </c>
    </row>
    <row r="11" spans="1:10" x14ac:dyDescent="0.35">
      <c r="A11" s="163" t="s">
        <v>3</v>
      </c>
      <c r="B11" s="164"/>
      <c r="C11" s="164"/>
      <c r="D11" s="164"/>
      <c r="E11" s="164"/>
      <c r="F11" s="164"/>
      <c r="G11" s="164"/>
      <c r="H11" s="164"/>
      <c r="I11" s="164"/>
      <c r="J11" s="165"/>
    </row>
    <row r="12" spans="1:10" x14ac:dyDescent="0.35">
      <c r="A12" s="1" t="s">
        <v>722</v>
      </c>
    </row>
    <row r="13" spans="1:10" x14ac:dyDescent="0.35">
      <c r="A13" s="72" t="s">
        <v>723</v>
      </c>
    </row>
    <row r="14" spans="1:10" x14ac:dyDescent="0.35">
      <c r="A14" s="72" t="s">
        <v>724</v>
      </c>
    </row>
    <row r="15" spans="1:10" x14ac:dyDescent="0.35">
      <c r="A15" s="72" t="s">
        <v>725</v>
      </c>
    </row>
    <row r="16" spans="1:10" x14ac:dyDescent="0.35">
      <c r="A16" s="72" t="s">
        <v>726</v>
      </c>
    </row>
    <row r="17" spans="1:1" x14ac:dyDescent="0.35">
      <c r="A17" s="72" t="s">
        <v>727</v>
      </c>
    </row>
    <row r="18" spans="1:1" x14ac:dyDescent="0.35">
      <c r="A18" s="72" t="s">
        <v>728</v>
      </c>
    </row>
    <row r="19" spans="1:1" x14ac:dyDescent="0.35">
      <c r="A19" s="72" t="s">
        <v>729</v>
      </c>
    </row>
    <row r="20" spans="1:1" x14ac:dyDescent="0.35">
      <c r="A20" s="72" t="s">
        <v>730</v>
      </c>
    </row>
    <row r="21" spans="1:1" x14ac:dyDescent="0.35">
      <c r="A21" s="72" t="s">
        <v>731</v>
      </c>
    </row>
  </sheetData>
  <mergeCells count="9">
    <mergeCell ref="A11:J11"/>
    <mergeCell ref="A2:A3"/>
    <mergeCell ref="A1:J1"/>
    <mergeCell ref="B2:B3"/>
    <mergeCell ref="C2:C3"/>
    <mergeCell ref="D2:D3"/>
    <mergeCell ref="E2:E3"/>
    <mergeCell ref="J2:J3"/>
    <mergeCell ref="F3:I3"/>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0DC4D-AB4B-4243-B73F-F0CAC6A7BD29}">
  <dimension ref="A1:M31"/>
  <sheetViews>
    <sheetView workbookViewId="0">
      <selection activeCell="B6" sqref="B6"/>
    </sheetView>
  </sheetViews>
  <sheetFormatPr defaultRowHeight="14.5" x14ac:dyDescent="0.35"/>
  <cols>
    <col min="1" max="1" width="16.1796875" customWidth="1"/>
    <col min="2" max="7" width="11.36328125" customWidth="1"/>
  </cols>
  <sheetData>
    <row r="1" spans="1:13" x14ac:dyDescent="0.35">
      <c r="A1" s="130" t="s">
        <v>1185</v>
      </c>
      <c r="B1" s="131"/>
      <c r="C1" s="131"/>
      <c r="D1" s="131"/>
      <c r="E1" s="131"/>
      <c r="F1" s="131"/>
      <c r="G1" s="131"/>
      <c r="H1" s="131"/>
      <c r="I1" s="131"/>
      <c r="J1" s="131"/>
      <c r="K1" s="131"/>
      <c r="L1" s="131"/>
      <c r="M1" s="131"/>
    </row>
    <row r="2" spans="1:13" x14ac:dyDescent="0.35">
      <c r="A2" s="134" t="s">
        <v>759</v>
      </c>
      <c r="B2" s="136" t="s">
        <v>7</v>
      </c>
      <c r="C2" s="137"/>
      <c r="D2" s="137"/>
      <c r="E2" s="137"/>
      <c r="F2" s="137"/>
      <c r="G2" s="137"/>
      <c r="H2" s="136" t="s">
        <v>732</v>
      </c>
      <c r="I2" s="137"/>
      <c r="J2" s="137"/>
      <c r="K2" s="137"/>
      <c r="L2" s="137"/>
      <c r="M2" s="137"/>
    </row>
    <row r="3" spans="1:13" x14ac:dyDescent="0.35">
      <c r="A3" s="177"/>
      <c r="B3" s="12">
        <v>1970</v>
      </c>
      <c r="C3" s="12">
        <v>1980</v>
      </c>
      <c r="D3" s="12">
        <v>1991</v>
      </c>
      <c r="E3" s="12">
        <v>2000</v>
      </c>
      <c r="F3" s="12">
        <v>2010</v>
      </c>
      <c r="G3" s="12">
        <v>2022</v>
      </c>
      <c r="H3" s="12">
        <v>1970</v>
      </c>
      <c r="I3" s="12">
        <v>1980</v>
      </c>
      <c r="J3" s="12">
        <v>1991</v>
      </c>
      <c r="K3" s="12">
        <v>2000</v>
      </c>
      <c r="L3" s="12">
        <v>2010</v>
      </c>
      <c r="M3" s="12">
        <v>2022</v>
      </c>
    </row>
    <row r="4" spans="1:13" x14ac:dyDescent="0.35">
      <c r="A4" s="135"/>
      <c r="B4" s="4">
        <f>SUM(B5:B27)</f>
        <v>2901660</v>
      </c>
      <c r="C4" s="4">
        <f t="shared" ref="C4:D4" si="0">SUM(C5:C27)</f>
        <v>3628292</v>
      </c>
      <c r="D4" s="4">
        <f t="shared" si="0"/>
        <v>4541994</v>
      </c>
      <c r="E4" s="4">
        <f>SUM(E5:E21)</f>
        <v>5357862</v>
      </c>
      <c r="F4" s="4">
        <f t="shared" ref="F4:G4" si="1">SUM(F5:F21)</f>
        <v>6248438</v>
      </c>
      <c r="G4" s="4">
        <f t="shared" si="1"/>
        <v>7610361</v>
      </c>
      <c r="H4" s="5">
        <v>100</v>
      </c>
      <c r="I4" s="5">
        <v>100</v>
      </c>
      <c r="J4" s="5">
        <v>100</v>
      </c>
      <c r="K4" s="5">
        <v>100</v>
      </c>
      <c r="L4" s="5">
        <v>100</v>
      </c>
      <c r="M4" s="5">
        <v>100</v>
      </c>
    </row>
    <row r="5" spans="1:13" x14ac:dyDescent="0.35">
      <c r="A5" s="2" t="s">
        <v>733</v>
      </c>
      <c r="B5" s="4">
        <v>455305</v>
      </c>
      <c r="C5" s="4">
        <v>467592</v>
      </c>
      <c r="D5" s="4">
        <v>502032</v>
      </c>
      <c r="E5" s="4">
        <v>475526</v>
      </c>
      <c r="F5" s="4">
        <v>406906</v>
      </c>
      <c r="G5" s="4">
        <v>468406</v>
      </c>
      <c r="H5" s="5">
        <v>15.691190559886408</v>
      </c>
      <c r="I5" s="5">
        <v>12.887386130994969</v>
      </c>
      <c r="J5" s="5">
        <v>11.053118960527028</v>
      </c>
      <c r="K5" s="5">
        <v>8.875293913878334</v>
      </c>
      <c r="L5" s="5">
        <v>6.5121235099075951</v>
      </c>
      <c r="M5" s="5">
        <v>6.1548460053340444</v>
      </c>
    </row>
    <row r="6" spans="1:13" x14ac:dyDescent="0.35">
      <c r="A6" s="2" t="s">
        <v>734</v>
      </c>
      <c r="B6" s="4">
        <v>452971</v>
      </c>
      <c r="C6" s="4">
        <v>441140</v>
      </c>
      <c r="D6" s="4">
        <v>511306</v>
      </c>
      <c r="E6" s="4">
        <v>508094</v>
      </c>
      <c r="F6" s="4">
        <v>436646</v>
      </c>
      <c r="G6" s="4">
        <v>489625</v>
      </c>
      <c r="H6" s="5">
        <v>15.610753844351164</v>
      </c>
      <c r="I6" s="5">
        <v>12.158337862553511</v>
      </c>
      <c r="J6" s="5">
        <v>11.257302409470379</v>
      </c>
      <c r="K6" s="5">
        <v>9.4831483155034597</v>
      </c>
      <c r="L6" s="5">
        <v>6.9880824615687951</v>
      </c>
      <c r="M6" s="5">
        <v>6.4336632651197494</v>
      </c>
    </row>
    <row r="7" spans="1:13" x14ac:dyDescent="0.35">
      <c r="A7" s="2" t="s">
        <v>735</v>
      </c>
      <c r="B7" s="4">
        <v>396675</v>
      </c>
      <c r="C7" s="4">
        <v>456667</v>
      </c>
      <c r="D7" s="4">
        <v>490244</v>
      </c>
      <c r="E7" s="4">
        <v>526410</v>
      </c>
      <c r="F7" s="4">
        <v>519558</v>
      </c>
      <c r="G7" s="4">
        <v>465179</v>
      </c>
      <c r="H7" s="5">
        <v>13.670623022683568</v>
      </c>
      <c r="I7" s="5">
        <v>12.586280266307122</v>
      </c>
      <c r="J7" s="5">
        <v>10.793585372415727</v>
      </c>
      <c r="K7" s="5">
        <v>9.8250010918534283</v>
      </c>
      <c r="L7" s="5">
        <v>8.3150060863210928</v>
      </c>
      <c r="M7" s="5">
        <v>6.1124432861989071</v>
      </c>
    </row>
    <row r="8" spans="1:13" x14ac:dyDescent="0.35">
      <c r="A8" s="2" t="s">
        <v>736</v>
      </c>
      <c r="B8" s="4">
        <v>340054</v>
      </c>
      <c r="C8" s="4">
        <v>455228</v>
      </c>
      <c r="D8" s="4">
        <v>446951</v>
      </c>
      <c r="E8" s="4">
        <v>535665</v>
      </c>
      <c r="F8" s="4">
        <v>545405</v>
      </c>
      <c r="G8" s="4">
        <v>480629</v>
      </c>
      <c r="H8" s="5">
        <v>11.719291715776487</v>
      </c>
      <c r="I8" s="5">
        <v>12.546619731818717</v>
      </c>
      <c r="J8" s="5">
        <v>9.840413703760948</v>
      </c>
      <c r="K8" s="5">
        <v>9.997737903663813</v>
      </c>
      <c r="L8" s="5">
        <v>8.7286614670738505</v>
      </c>
      <c r="M8" s="5">
        <v>6.3154559947944655</v>
      </c>
    </row>
    <row r="9" spans="1:13" x14ac:dyDescent="0.35">
      <c r="A9" s="2" t="s">
        <v>737</v>
      </c>
      <c r="B9" s="4">
        <v>260559</v>
      </c>
      <c r="C9" s="4">
        <v>374854</v>
      </c>
      <c r="D9" s="4">
        <v>434692</v>
      </c>
      <c r="E9" s="4">
        <v>478685</v>
      </c>
      <c r="F9" s="4">
        <v>565607</v>
      </c>
      <c r="G9" s="4">
        <v>574485</v>
      </c>
      <c r="H9" s="5">
        <v>8.9796530261987968</v>
      </c>
      <c r="I9" s="5">
        <v>10.331417647752716</v>
      </c>
      <c r="J9" s="5">
        <v>9.5705102208413315</v>
      </c>
      <c r="K9" s="5">
        <v>8.9342539990764962</v>
      </c>
      <c r="L9" s="5">
        <v>9.0519742694094099</v>
      </c>
      <c r="M9" s="5">
        <v>7.5487220645643491</v>
      </c>
    </row>
    <row r="10" spans="1:13" x14ac:dyDescent="0.35">
      <c r="A10" s="2" t="s">
        <v>738</v>
      </c>
      <c r="B10" s="4">
        <v>184003</v>
      </c>
      <c r="C10" s="4">
        <v>299913</v>
      </c>
      <c r="D10" s="4">
        <v>433796</v>
      </c>
      <c r="E10" s="4">
        <v>441533</v>
      </c>
      <c r="F10" s="4">
        <v>566710</v>
      </c>
      <c r="G10" s="4">
        <v>623099</v>
      </c>
      <c r="H10" s="5">
        <v>6.341301186217545</v>
      </c>
      <c r="I10" s="5">
        <v>8.2659554412930376</v>
      </c>
      <c r="J10" s="5">
        <v>9.5507832022675494</v>
      </c>
      <c r="K10" s="5">
        <v>8.2408430825579302</v>
      </c>
      <c r="L10" s="5">
        <v>9.0696266811001394</v>
      </c>
      <c r="M10" s="5">
        <v>8.1875091076494257</v>
      </c>
    </row>
    <row r="11" spans="1:13" x14ac:dyDescent="0.35">
      <c r="A11" s="2" t="s">
        <v>739</v>
      </c>
      <c r="B11" s="4">
        <v>162257</v>
      </c>
      <c r="C11" s="4">
        <v>236972</v>
      </c>
      <c r="D11" s="4">
        <v>376218</v>
      </c>
      <c r="E11" s="4">
        <v>445886</v>
      </c>
      <c r="F11" s="4">
        <v>511133</v>
      </c>
      <c r="G11" s="4">
        <v>636989</v>
      </c>
      <c r="H11" s="5">
        <v>5.5918681030858197</v>
      </c>
      <c r="I11" s="5">
        <v>6.5312273653829411</v>
      </c>
      <c r="J11" s="5">
        <v>8.2831020912841371</v>
      </c>
      <c r="K11" s="5">
        <v>8.3220881762165568</v>
      </c>
      <c r="L11" s="5">
        <v>8.1801723886833795</v>
      </c>
      <c r="M11" s="5">
        <v>8.3700234456683464</v>
      </c>
    </row>
    <row r="12" spans="1:13" x14ac:dyDescent="0.35">
      <c r="A12" s="2" t="s">
        <v>740</v>
      </c>
      <c r="B12" s="4">
        <v>143040</v>
      </c>
      <c r="C12" s="4">
        <v>187086</v>
      </c>
      <c r="D12" s="4">
        <v>313108</v>
      </c>
      <c r="E12" s="4">
        <v>437980</v>
      </c>
      <c r="F12" s="4">
        <v>470819</v>
      </c>
      <c r="G12" s="4">
        <v>635482</v>
      </c>
      <c r="H12" s="5">
        <v>4.9295920266330304</v>
      </c>
      <c r="I12" s="5">
        <v>5.1563104623332414</v>
      </c>
      <c r="J12" s="5">
        <v>6.8936242540170678</v>
      </c>
      <c r="K12" s="5">
        <v>8.1745293178510376</v>
      </c>
      <c r="L12" s="5">
        <v>7.5349871439870251</v>
      </c>
      <c r="M12" s="5">
        <v>8.350221494092068</v>
      </c>
    </row>
    <row r="13" spans="1:13" x14ac:dyDescent="0.35">
      <c r="A13" s="2" t="s">
        <v>741</v>
      </c>
      <c r="B13" s="4">
        <v>124081</v>
      </c>
      <c r="C13" s="4">
        <v>163951</v>
      </c>
      <c r="D13" s="4">
        <v>253340</v>
      </c>
      <c r="E13" s="4">
        <v>366687</v>
      </c>
      <c r="F13" s="4">
        <v>464104</v>
      </c>
      <c r="G13" s="4">
        <v>607079</v>
      </c>
      <c r="H13" s="5">
        <v>4.2762074123088158</v>
      </c>
      <c r="I13" s="5">
        <v>4.5186826198111953</v>
      </c>
      <c r="J13" s="5">
        <v>5.5777264346892581</v>
      </c>
      <c r="K13" s="5">
        <v>6.8439052741559969</v>
      </c>
      <c r="L13" s="5">
        <v>7.4275202858698446</v>
      </c>
      <c r="M13" s="5">
        <v>7.9770066098047128</v>
      </c>
    </row>
    <row r="14" spans="1:13" x14ac:dyDescent="0.35">
      <c r="A14" s="2" t="s">
        <v>742</v>
      </c>
      <c r="B14" s="4">
        <v>100574</v>
      </c>
      <c r="C14" s="4">
        <v>134623</v>
      </c>
      <c r="D14" s="4">
        <v>190072</v>
      </c>
      <c r="E14" s="4">
        <v>301347</v>
      </c>
      <c r="F14" s="4">
        <v>441624</v>
      </c>
      <c r="G14" s="4">
        <v>507447</v>
      </c>
      <c r="H14" s="5">
        <v>3.4660849306948438</v>
      </c>
      <c r="I14" s="5">
        <v>3.710368404748019</v>
      </c>
      <c r="J14" s="5">
        <v>4.1847699490576167</v>
      </c>
      <c r="K14" s="5">
        <v>5.6243889820230537</v>
      </c>
      <c r="L14" s="5">
        <v>7.0677503721730135</v>
      </c>
      <c r="M14" s="5">
        <v>6.6678440089767106</v>
      </c>
    </row>
    <row r="15" spans="1:13" x14ac:dyDescent="0.35">
      <c r="A15" s="2" t="s">
        <v>743</v>
      </c>
      <c r="B15" s="4">
        <v>83507</v>
      </c>
      <c r="C15" s="4">
        <v>116862</v>
      </c>
      <c r="D15" s="4">
        <v>154967</v>
      </c>
      <c r="E15" s="4">
        <v>235029</v>
      </c>
      <c r="F15" s="4">
        <v>365322</v>
      </c>
      <c r="G15" s="4">
        <v>479892</v>
      </c>
      <c r="H15" s="5">
        <v>2.8779043719801769</v>
      </c>
      <c r="I15" s="5">
        <v>3.2208543303570938</v>
      </c>
      <c r="J15" s="5">
        <v>3.4118715260301977</v>
      </c>
      <c r="K15" s="5">
        <v>4.3866191402466139</v>
      </c>
      <c r="L15" s="5">
        <v>5.8466131855673371</v>
      </c>
      <c r="M15" s="5">
        <v>6.305771828695117</v>
      </c>
    </row>
    <row r="16" spans="1:13" x14ac:dyDescent="0.35">
      <c r="A16" s="2" t="s">
        <v>744</v>
      </c>
      <c r="B16" s="4">
        <v>64665</v>
      </c>
      <c r="C16" s="4">
        <v>92854</v>
      </c>
      <c r="D16" s="4">
        <v>128462</v>
      </c>
      <c r="E16" s="4">
        <v>174780</v>
      </c>
      <c r="F16" s="4">
        <v>298470</v>
      </c>
      <c r="G16" s="4">
        <v>457656</v>
      </c>
      <c r="H16" s="5">
        <v>2.2285519323421763</v>
      </c>
      <c r="I16" s="5">
        <v>2.5591655798375657</v>
      </c>
      <c r="J16" s="5">
        <v>2.8283172544921902</v>
      </c>
      <c r="K16" s="5">
        <v>3.2621220927302721</v>
      </c>
      <c r="L16" s="5">
        <v>4.7767137963119746</v>
      </c>
      <c r="M16" s="5">
        <v>6.0135912080911798</v>
      </c>
    </row>
    <row r="17" spans="1:13" x14ac:dyDescent="0.35">
      <c r="A17" s="2" t="s">
        <v>745</v>
      </c>
      <c r="B17" s="4">
        <v>49515</v>
      </c>
      <c r="C17" s="4">
        <v>71225</v>
      </c>
      <c r="D17" s="4">
        <v>108741</v>
      </c>
      <c r="E17" s="4">
        <v>141286</v>
      </c>
      <c r="F17" s="4">
        <v>223640</v>
      </c>
      <c r="G17" s="4">
        <v>389954</v>
      </c>
      <c r="H17" s="5">
        <v>1.70643700502471</v>
      </c>
      <c r="I17" s="5">
        <v>1.9630448706994916</v>
      </c>
      <c r="J17" s="5">
        <v>2.3941246950128074</v>
      </c>
      <c r="K17" s="5">
        <v>2.6369846778435133</v>
      </c>
      <c r="L17" s="5">
        <v>3.5791344972935639</v>
      </c>
      <c r="M17" s="5">
        <v>5.1239882050273309</v>
      </c>
    </row>
    <row r="18" spans="1:13" x14ac:dyDescent="0.35">
      <c r="A18" s="2" t="s">
        <v>746</v>
      </c>
      <c r="B18" s="4">
        <v>35850</v>
      </c>
      <c r="C18" s="4">
        <v>54980</v>
      </c>
      <c r="D18" s="4">
        <v>80912</v>
      </c>
      <c r="E18" s="4">
        <v>109958</v>
      </c>
      <c r="F18" s="4">
        <v>157384</v>
      </c>
      <c r="G18" s="4">
        <v>298650</v>
      </c>
      <c r="H18" s="5">
        <v>1.2354996794938071</v>
      </c>
      <c r="I18" s="5">
        <v>1.5153135414679966</v>
      </c>
      <c r="J18" s="5">
        <v>1.7814202308501508</v>
      </c>
      <c r="K18" s="5">
        <v>2.0522738360935762</v>
      </c>
      <c r="L18" s="5">
        <v>2.5187734918710887</v>
      </c>
      <c r="M18" s="5">
        <v>3.924255367123846</v>
      </c>
    </row>
    <row r="19" spans="1:13" x14ac:dyDescent="0.35">
      <c r="A19" s="2" t="s">
        <v>747</v>
      </c>
      <c r="B19" s="4">
        <v>22539</v>
      </c>
      <c r="C19" s="4">
        <v>34922</v>
      </c>
      <c r="D19" s="4">
        <v>54909</v>
      </c>
      <c r="E19" s="4">
        <v>82100</v>
      </c>
      <c r="F19" s="4">
        <v>115789</v>
      </c>
      <c r="G19" s="4">
        <v>217685</v>
      </c>
      <c r="H19" s="5">
        <v>0.77676226711606466</v>
      </c>
      <c r="I19" s="5">
        <v>0.962491442254372</v>
      </c>
      <c r="J19" s="5">
        <v>1.208918373736293</v>
      </c>
      <c r="K19" s="5">
        <v>1.5323276336717893</v>
      </c>
      <c r="L19" s="5">
        <v>1.8530871235339135</v>
      </c>
      <c r="M19" s="5">
        <v>2.8603767942151492</v>
      </c>
    </row>
    <row r="20" spans="1:13" x14ac:dyDescent="0.35">
      <c r="A20" s="2" t="s">
        <v>748</v>
      </c>
      <c r="B20" s="4">
        <v>12818</v>
      </c>
      <c r="C20" s="4">
        <v>21351</v>
      </c>
      <c r="D20" s="4">
        <v>34528</v>
      </c>
      <c r="E20" s="4">
        <v>51273</v>
      </c>
      <c r="F20" s="4">
        <v>78985</v>
      </c>
      <c r="G20" s="4">
        <v>135349</v>
      </c>
      <c r="H20" s="5">
        <v>0.4417471378452334</v>
      </c>
      <c r="I20" s="5">
        <v>0.58845870178034188</v>
      </c>
      <c r="J20" s="5">
        <v>0.76019475146818771</v>
      </c>
      <c r="K20" s="5">
        <v>0.95696753667787637</v>
      </c>
      <c r="L20" s="5">
        <v>1.26407591785339</v>
      </c>
      <c r="M20" s="5">
        <v>1.778483307165061</v>
      </c>
    </row>
    <row r="21" spans="1:13" x14ac:dyDescent="0.35">
      <c r="A21" s="2" t="s">
        <v>749</v>
      </c>
      <c r="B21" s="4">
        <v>11019</v>
      </c>
      <c r="C21" s="4">
        <v>14851</v>
      </c>
      <c r="D21" s="4">
        <v>27716</v>
      </c>
      <c r="E21" s="4">
        <f>SUM(E22:E26)</f>
        <v>45623</v>
      </c>
      <c r="F21" s="4">
        <f t="shared" ref="F21:G21" si="2">SUM(F22:F26)</f>
        <v>80336</v>
      </c>
      <c r="G21" s="4">
        <f t="shared" si="2"/>
        <v>142755</v>
      </c>
      <c r="H21" s="5">
        <v>0.37974814416575342</v>
      </c>
      <c r="I21" s="5">
        <v>0.40931104773265214</v>
      </c>
      <c r="J21" s="5">
        <v>0.61021657007913266</v>
      </c>
      <c r="K21" s="5">
        <v>0.85151502595624906</v>
      </c>
      <c r="L21" s="5">
        <v>1.285697321474583</v>
      </c>
      <c r="M21" s="5">
        <v>1.87579800747954</v>
      </c>
    </row>
    <row r="22" spans="1:13" x14ac:dyDescent="0.35">
      <c r="A22" s="83" t="s">
        <v>750</v>
      </c>
      <c r="B22" s="84" t="s">
        <v>61</v>
      </c>
      <c r="C22" s="84" t="s">
        <v>61</v>
      </c>
      <c r="D22" s="84" t="s">
        <v>61</v>
      </c>
      <c r="E22" s="84">
        <v>28416</v>
      </c>
      <c r="F22" s="84">
        <v>47750</v>
      </c>
      <c r="G22" s="84">
        <v>80253</v>
      </c>
      <c r="H22" s="85"/>
      <c r="I22" s="85"/>
      <c r="J22" s="85"/>
      <c r="K22" s="85">
        <v>0.53036080436562194</v>
      </c>
      <c r="L22" s="85">
        <v>0.76419098661137397</v>
      </c>
      <c r="M22" s="85">
        <v>1.0545229063378201</v>
      </c>
    </row>
    <row r="23" spans="1:13" x14ac:dyDescent="0.35">
      <c r="A23" s="83" t="s">
        <v>751</v>
      </c>
      <c r="B23" s="84" t="s">
        <v>61</v>
      </c>
      <c r="C23" s="84" t="s">
        <v>61</v>
      </c>
      <c r="D23" s="84" t="s">
        <v>61</v>
      </c>
      <c r="E23" s="84">
        <v>12348</v>
      </c>
      <c r="F23" s="84">
        <v>22666</v>
      </c>
      <c r="G23" s="84">
        <v>41661</v>
      </c>
      <c r="H23" s="85"/>
      <c r="I23" s="85"/>
      <c r="J23" s="85"/>
      <c r="K23" s="85">
        <v>0.23046506237002748</v>
      </c>
      <c r="L23" s="85">
        <v>0.36274665764467856</v>
      </c>
      <c r="M23" s="85">
        <v>0.54742475422650783</v>
      </c>
    </row>
    <row r="24" spans="1:13" x14ac:dyDescent="0.35">
      <c r="A24" s="83" t="s">
        <v>752</v>
      </c>
      <c r="B24" s="84" t="s">
        <v>61</v>
      </c>
      <c r="C24" s="84" t="s">
        <v>61</v>
      </c>
      <c r="D24" s="84" t="s">
        <v>61</v>
      </c>
      <c r="E24" s="84">
        <v>3461</v>
      </c>
      <c r="F24" s="84">
        <v>7465</v>
      </c>
      <c r="G24" s="84">
        <v>16316</v>
      </c>
      <c r="H24" s="85"/>
      <c r="I24" s="85"/>
      <c r="J24" s="85"/>
      <c r="K24" s="85">
        <v>6.459666187744291E-2</v>
      </c>
      <c r="L24" s="85">
        <v>0.11946985790688809</v>
      </c>
      <c r="M24" s="85">
        <v>0.21439193226182046</v>
      </c>
    </row>
    <row r="25" spans="1:13" x14ac:dyDescent="0.35">
      <c r="A25" s="83" t="s">
        <v>753</v>
      </c>
      <c r="B25" s="84" t="s">
        <v>61</v>
      </c>
      <c r="C25" s="84" t="s">
        <v>61</v>
      </c>
      <c r="D25" s="84" t="s">
        <v>61</v>
      </c>
      <c r="E25" s="84">
        <v>850</v>
      </c>
      <c r="F25" s="84">
        <v>1962</v>
      </c>
      <c r="G25" s="84">
        <v>3858</v>
      </c>
      <c r="H25" s="85"/>
      <c r="I25" s="85"/>
      <c r="J25" s="85"/>
      <c r="K25" s="85">
        <v>1.5864537011218281E-2</v>
      </c>
      <c r="L25" s="85">
        <v>3.1399847449874674E-2</v>
      </c>
      <c r="M25" s="85">
        <v>5.0694047233764597E-2</v>
      </c>
    </row>
    <row r="26" spans="1:13" x14ac:dyDescent="0.35">
      <c r="A26" s="83" t="s">
        <v>754</v>
      </c>
      <c r="B26" s="84" t="s">
        <v>61</v>
      </c>
      <c r="C26" s="84" t="s">
        <v>61</v>
      </c>
      <c r="D26" s="84" t="s">
        <v>61</v>
      </c>
      <c r="E26" s="84">
        <v>548</v>
      </c>
      <c r="F26" s="84">
        <v>493</v>
      </c>
      <c r="G26" s="84">
        <v>667</v>
      </c>
      <c r="H26" s="85"/>
      <c r="I26" s="85"/>
      <c r="J26" s="85"/>
      <c r="K26" s="85">
        <v>1.0227960331938374E-2</v>
      </c>
      <c r="L26" s="85">
        <v>7.8899718617676928E-3</v>
      </c>
      <c r="M26" s="85">
        <v>8.7643674196270054E-3</v>
      </c>
    </row>
    <row r="27" spans="1:13" x14ac:dyDescent="0.35">
      <c r="A27" s="2" t="s">
        <v>755</v>
      </c>
      <c r="B27" s="4">
        <v>2228</v>
      </c>
      <c r="C27" s="4">
        <v>3221</v>
      </c>
      <c r="D27" s="4" t="s">
        <v>61</v>
      </c>
      <c r="E27" s="4" t="s">
        <v>61</v>
      </c>
      <c r="F27" s="4" t="s">
        <v>61</v>
      </c>
      <c r="G27" s="4"/>
      <c r="H27" s="5">
        <v>7.6783634195598388E-2</v>
      </c>
      <c r="I27" s="5">
        <v>8.8774552875016677E-2</v>
      </c>
      <c r="J27" s="5"/>
      <c r="K27" s="5"/>
      <c r="L27" s="5"/>
      <c r="M27" s="5">
        <v>0</v>
      </c>
    </row>
    <row r="28" spans="1:13" x14ac:dyDescent="0.35">
      <c r="A28" s="80" t="s">
        <v>3</v>
      </c>
      <c r="B28" s="81"/>
      <c r="C28" s="81"/>
      <c r="D28" s="81"/>
      <c r="E28" s="81"/>
      <c r="F28" s="81"/>
      <c r="G28" s="81"/>
      <c r="H28" s="82"/>
      <c r="I28" s="82"/>
      <c r="J28" s="82"/>
      <c r="K28" s="82"/>
      <c r="L28" s="82"/>
      <c r="M28" s="82"/>
    </row>
    <row r="29" spans="1:13" x14ac:dyDescent="0.35">
      <c r="A29" s="77" t="s">
        <v>756</v>
      </c>
    </row>
    <row r="30" spans="1:13" x14ac:dyDescent="0.35">
      <c r="A30" s="176" t="s">
        <v>757</v>
      </c>
      <c r="B30" s="176"/>
      <c r="C30" s="176"/>
      <c r="D30" s="176"/>
      <c r="E30" s="176"/>
      <c r="F30" s="176"/>
      <c r="G30" s="176"/>
      <c r="H30" s="29"/>
      <c r="I30" s="29"/>
      <c r="J30" s="29"/>
      <c r="K30" s="29"/>
      <c r="L30" s="29"/>
      <c r="M30" s="29"/>
    </row>
    <row r="31" spans="1:13" x14ac:dyDescent="0.35">
      <c r="A31" s="176" t="s">
        <v>758</v>
      </c>
      <c r="B31" s="176"/>
      <c r="C31" s="176"/>
      <c r="D31" s="176"/>
      <c r="E31" s="176"/>
      <c r="F31" s="176"/>
      <c r="G31" s="176"/>
      <c r="L31" s="29"/>
      <c r="M31" s="29"/>
    </row>
  </sheetData>
  <mergeCells count="6">
    <mergeCell ref="A30:G30"/>
    <mergeCell ref="A31:G31"/>
    <mergeCell ref="A2:A4"/>
    <mergeCell ref="A1:M1"/>
    <mergeCell ref="B2:G2"/>
    <mergeCell ref="H2:M2"/>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16FDE-5E54-4BC9-A449-813469622B13}">
  <dimension ref="A1:M31"/>
  <sheetViews>
    <sheetView workbookViewId="0">
      <selection activeCell="C9" sqref="C9"/>
    </sheetView>
  </sheetViews>
  <sheetFormatPr defaultRowHeight="14.5" x14ac:dyDescent="0.35"/>
  <cols>
    <col min="1" max="1" width="13.6328125" customWidth="1"/>
    <col min="2" max="7" width="10.54296875" customWidth="1"/>
    <col min="8" max="13" width="8.54296875" customWidth="1"/>
  </cols>
  <sheetData>
    <row r="1" spans="1:13" x14ac:dyDescent="0.35">
      <c r="A1" s="23" t="s">
        <v>1186</v>
      </c>
      <c r="B1" s="24"/>
      <c r="C1" s="24"/>
      <c r="D1" s="24"/>
      <c r="E1" s="24"/>
      <c r="F1" s="24"/>
      <c r="G1" s="24"/>
      <c r="H1" s="24"/>
      <c r="I1" s="24"/>
      <c r="J1" s="24"/>
      <c r="K1" s="24"/>
      <c r="L1" s="24"/>
      <c r="M1" s="24"/>
    </row>
    <row r="2" spans="1:13" x14ac:dyDescent="0.35">
      <c r="A2" s="132" t="s">
        <v>760</v>
      </c>
      <c r="B2" s="136" t="s">
        <v>761</v>
      </c>
      <c r="C2" s="137"/>
      <c r="D2" s="137"/>
      <c r="E2" s="137"/>
      <c r="F2" s="137"/>
      <c r="G2" s="137"/>
      <c r="H2" s="137"/>
      <c r="I2" s="137"/>
      <c r="J2" s="137"/>
      <c r="K2" s="137"/>
      <c r="L2" s="137"/>
      <c r="M2" s="137"/>
    </row>
    <row r="3" spans="1:13" x14ac:dyDescent="0.35">
      <c r="A3" s="132"/>
      <c r="B3" s="136" t="s">
        <v>337</v>
      </c>
      <c r="C3" s="137"/>
      <c r="D3" s="137"/>
      <c r="E3" s="137"/>
      <c r="F3" s="137"/>
      <c r="G3" s="137"/>
      <c r="H3" s="137" t="s">
        <v>762</v>
      </c>
      <c r="I3" s="137"/>
      <c r="J3" s="137"/>
      <c r="K3" s="137"/>
      <c r="L3" s="137"/>
      <c r="M3" s="137"/>
    </row>
    <row r="4" spans="1:13" x14ac:dyDescent="0.35">
      <c r="A4" s="133"/>
      <c r="B4" s="136">
        <v>2000</v>
      </c>
      <c r="C4" s="178"/>
      <c r="D4" s="148">
        <v>2010</v>
      </c>
      <c r="E4" s="148"/>
      <c r="F4" s="148">
        <v>2022</v>
      </c>
      <c r="G4" s="148"/>
      <c r="H4" s="136">
        <v>2000</v>
      </c>
      <c r="I4" s="178"/>
      <c r="J4" s="148">
        <v>2010</v>
      </c>
      <c r="K4" s="148"/>
      <c r="L4" s="148">
        <v>2022</v>
      </c>
      <c r="M4" s="136"/>
    </row>
    <row r="5" spans="1:13" x14ac:dyDescent="0.35">
      <c r="A5" s="133"/>
      <c r="B5" s="1" t="s">
        <v>763</v>
      </c>
      <c r="C5" s="1" t="s">
        <v>764</v>
      </c>
      <c r="D5" s="1" t="s">
        <v>763</v>
      </c>
      <c r="E5" s="1" t="s">
        <v>764</v>
      </c>
      <c r="F5" s="1" t="s">
        <v>763</v>
      </c>
      <c r="G5" s="1" t="s">
        <v>764</v>
      </c>
      <c r="H5" s="1" t="s">
        <v>763</v>
      </c>
      <c r="I5" s="1" t="s">
        <v>764</v>
      </c>
      <c r="J5" s="1" t="s">
        <v>763</v>
      </c>
      <c r="K5" s="1" t="s">
        <v>764</v>
      </c>
      <c r="L5" s="1" t="s">
        <v>763</v>
      </c>
      <c r="M5" s="1" t="s">
        <v>764</v>
      </c>
    </row>
    <row r="6" spans="1:13" x14ac:dyDescent="0.35">
      <c r="A6" s="2" t="s">
        <v>715</v>
      </c>
      <c r="B6" s="4">
        <v>2670173</v>
      </c>
      <c r="C6" s="4">
        <v>2687691</v>
      </c>
      <c r="D6" s="4">
        <v>3100360</v>
      </c>
      <c r="E6" s="4">
        <v>3148076</v>
      </c>
      <c r="F6" s="4">
        <v>3751103</v>
      </c>
      <c r="G6" s="4">
        <v>3859258</v>
      </c>
      <c r="H6" s="71">
        <v>100</v>
      </c>
      <c r="I6" s="71">
        <v>100</v>
      </c>
      <c r="J6" s="71">
        <v>100</v>
      </c>
      <c r="K6" s="71">
        <v>100</v>
      </c>
      <c r="L6" s="71">
        <v>100</v>
      </c>
      <c r="M6" s="71">
        <v>100</v>
      </c>
    </row>
    <row r="7" spans="1:13" x14ac:dyDescent="0.35">
      <c r="A7" s="2" t="s">
        <v>733</v>
      </c>
      <c r="B7" s="4">
        <v>242474</v>
      </c>
      <c r="C7" s="4">
        <v>233052</v>
      </c>
      <c r="D7" s="4">
        <v>206935</v>
      </c>
      <c r="E7" s="4">
        <v>198810</v>
      </c>
      <c r="F7" s="4">
        <v>239566</v>
      </c>
      <c r="G7" s="4">
        <v>228840</v>
      </c>
      <c r="H7" s="71">
        <v>9.0808348372933132</v>
      </c>
      <c r="I7" s="71">
        <v>8.6710860735106827</v>
      </c>
      <c r="J7" s="71">
        <v>6.6745474719064877</v>
      </c>
      <c r="K7" s="71">
        <v>6.3152859079641024</v>
      </c>
      <c r="L7" s="71">
        <v>6.3865481699649411</v>
      </c>
      <c r="M7" s="71">
        <v>5.9296372515131148</v>
      </c>
    </row>
    <row r="8" spans="1:13" x14ac:dyDescent="0.35">
      <c r="A8" s="2" t="s">
        <v>734</v>
      </c>
      <c r="B8" s="4">
        <v>258902</v>
      </c>
      <c r="C8" s="4">
        <v>249192</v>
      </c>
      <c r="D8" s="4">
        <v>222981</v>
      </c>
      <c r="E8" s="4">
        <v>213804</v>
      </c>
      <c r="F8" s="4">
        <v>250512</v>
      </c>
      <c r="G8" s="4">
        <v>239113</v>
      </c>
      <c r="H8" s="71">
        <v>9.6960758722374916</v>
      </c>
      <c r="I8" s="71">
        <v>9.2716015345514045</v>
      </c>
      <c r="J8" s="71">
        <v>7.1921002722264511</v>
      </c>
      <c r="K8" s="71">
        <v>6.7915768234311997</v>
      </c>
      <c r="L8" s="71">
        <v>6.6783556729847193</v>
      </c>
      <c r="M8" s="71">
        <v>6.1958283172568409</v>
      </c>
    </row>
    <row r="9" spans="1:13" x14ac:dyDescent="0.35">
      <c r="A9" s="2" t="s">
        <v>735</v>
      </c>
      <c r="B9" s="4">
        <v>267969</v>
      </c>
      <c r="C9" s="4">
        <v>258441</v>
      </c>
      <c r="D9" s="4">
        <v>264941</v>
      </c>
      <c r="E9" s="4">
        <v>254842</v>
      </c>
      <c r="F9" s="4">
        <v>238202</v>
      </c>
      <c r="G9" s="4">
        <v>226977</v>
      </c>
      <c r="H9" s="71">
        <v>10.035641885375966</v>
      </c>
      <c r="I9" s="71">
        <v>9.6157259149210237</v>
      </c>
      <c r="J9" s="71">
        <v>8.5454914913106865</v>
      </c>
      <c r="K9" s="71">
        <v>8.0951666986438706</v>
      </c>
      <c r="L9" s="71">
        <v>6.3501855320954927</v>
      </c>
      <c r="M9" s="71">
        <v>5.8813637232856681</v>
      </c>
    </row>
    <row r="10" spans="1:13" x14ac:dyDescent="0.35">
      <c r="A10" s="2" t="s">
        <v>736</v>
      </c>
      <c r="B10" s="4">
        <v>271784</v>
      </c>
      <c r="C10" s="4">
        <v>263881</v>
      </c>
      <c r="D10" s="4">
        <v>276177</v>
      </c>
      <c r="E10" s="4">
        <v>269009</v>
      </c>
      <c r="F10" s="4">
        <v>245134</v>
      </c>
      <c r="G10" s="4">
        <v>235495</v>
      </c>
      <c r="H10" s="71">
        <v>10.178516523086707</v>
      </c>
      <c r="I10" s="71">
        <v>9.8181301347513532</v>
      </c>
      <c r="J10" s="71">
        <v>8.907901017946303</v>
      </c>
      <c r="K10" s="71">
        <v>8.5451876002993572</v>
      </c>
      <c r="L10" s="71">
        <v>6.5349845098894912</v>
      </c>
      <c r="M10" s="71">
        <v>6.1020797262064361</v>
      </c>
    </row>
    <row r="11" spans="1:13" x14ac:dyDescent="0.35">
      <c r="A11" s="2" t="s">
        <v>737</v>
      </c>
      <c r="B11" s="4">
        <v>240983</v>
      </c>
      <c r="C11" s="4">
        <v>237701</v>
      </c>
      <c r="D11" s="4">
        <v>287316</v>
      </c>
      <c r="E11" s="4">
        <v>278342</v>
      </c>
      <c r="F11" s="4">
        <v>292053</v>
      </c>
      <c r="G11" s="4">
        <v>282432</v>
      </c>
      <c r="H11" s="71">
        <v>9.0249957587017775</v>
      </c>
      <c r="I11" s="71">
        <v>8.8440598268178885</v>
      </c>
      <c r="J11" s="71">
        <v>9.267181875653149</v>
      </c>
      <c r="K11" s="71">
        <v>8.8416543946207149</v>
      </c>
      <c r="L11" s="71">
        <v>7.7857899396524166</v>
      </c>
      <c r="M11" s="71">
        <v>7.3182979733409894</v>
      </c>
    </row>
    <row r="12" spans="1:13" x14ac:dyDescent="0.35">
      <c r="A12" s="2" t="s">
        <v>738</v>
      </c>
      <c r="B12" s="4">
        <v>220656</v>
      </c>
      <c r="C12" s="4">
        <v>220878</v>
      </c>
      <c r="D12" s="4">
        <v>286179</v>
      </c>
      <c r="E12" s="4">
        <v>280304</v>
      </c>
      <c r="F12" s="4">
        <v>312449</v>
      </c>
      <c r="G12" s="4">
        <v>310650</v>
      </c>
      <c r="H12" s="71">
        <v>8.2637342224642385</v>
      </c>
      <c r="I12" s="71">
        <v>8.2181322183242056</v>
      </c>
      <c r="J12" s="71">
        <v>9.2305087151169545</v>
      </c>
      <c r="K12" s="71">
        <v>8.903978175876313</v>
      </c>
      <c r="L12" s="71">
        <v>8.329523342867418</v>
      </c>
      <c r="M12" s="71">
        <v>8.0494747954140404</v>
      </c>
    </row>
    <row r="13" spans="1:13" x14ac:dyDescent="0.35">
      <c r="A13" s="2" t="s">
        <v>739</v>
      </c>
      <c r="B13" s="4">
        <v>222130</v>
      </c>
      <c r="C13" s="4">
        <v>223756</v>
      </c>
      <c r="D13" s="4">
        <v>256324</v>
      </c>
      <c r="E13" s="4">
        <v>254824</v>
      </c>
      <c r="F13" s="4">
        <v>319361</v>
      </c>
      <c r="G13" s="4">
        <v>317628</v>
      </c>
      <c r="H13" s="71">
        <v>8.3189366381878624</v>
      </c>
      <c r="I13" s="71">
        <v>8.3252129802123829</v>
      </c>
      <c r="J13" s="71">
        <v>8.2675560257518494</v>
      </c>
      <c r="K13" s="71">
        <v>8.0945949208341865</v>
      </c>
      <c r="L13" s="71">
        <v>8.5137891441530673</v>
      </c>
      <c r="M13" s="71">
        <v>8.2302867546041227</v>
      </c>
    </row>
    <row r="14" spans="1:13" x14ac:dyDescent="0.35">
      <c r="A14" s="2" t="s">
        <v>740</v>
      </c>
      <c r="B14" s="4">
        <v>217459</v>
      </c>
      <c r="C14" s="4">
        <v>220521</v>
      </c>
      <c r="D14" s="4">
        <v>234504</v>
      </c>
      <c r="E14" s="4">
        <v>236585</v>
      </c>
      <c r="F14" s="4">
        <v>316249</v>
      </c>
      <c r="G14" s="4">
        <v>319233</v>
      </c>
      <c r="H14" s="71">
        <v>8.144004152539928</v>
      </c>
      <c r="I14" s="71">
        <v>8.2048494413978386</v>
      </c>
      <c r="J14" s="71">
        <v>7.5637667883729636</v>
      </c>
      <c r="K14" s="71">
        <v>7.5152251724545396</v>
      </c>
      <c r="L14" s="71">
        <v>8.430826879453857</v>
      </c>
      <c r="M14" s="71">
        <v>8.2718750599208448</v>
      </c>
    </row>
    <row r="15" spans="1:13" x14ac:dyDescent="0.35">
      <c r="A15" s="2" t="s">
        <v>741</v>
      </c>
      <c r="B15" s="4">
        <v>182456</v>
      </c>
      <c r="C15" s="4">
        <v>184231</v>
      </c>
      <c r="D15" s="4">
        <v>230018</v>
      </c>
      <c r="E15" s="4">
        <v>234200</v>
      </c>
      <c r="F15" s="4">
        <v>301917</v>
      </c>
      <c r="G15" s="4">
        <v>305162</v>
      </c>
      <c r="H15" s="71">
        <v>6.8331153075100373</v>
      </c>
      <c r="I15" s="71">
        <v>6.8546198205076401</v>
      </c>
      <c r="J15" s="71">
        <v>7.4190739139970843</v>
      </c>
      <c r="K15" s="71">
        <v>7.4394646126713591</v>
      </c>
      <c r="L15" s="71">
        <v>8.0487525935704785</v>
      </c>
      <c r="M15" s="71">
        <v>7.9072712941192318</v>
      </c>
    </row>
    <row r="16" spans="1:13" x14ac:dyDescent="0.35">
      <c r="A16" s="2" t="s">
        <v>742</v>
      </c>
      <c r="B16" s="4">
        <v>149709</v>
      </c>
      <c r="C16" s="4">
        <v>151638</v>
      </c>
      <c r="D16" s="4">
        <v>216576</v>
      </c>
      <c r="E16" s="4">
        <v>225071</v>
      </c>
      <c r="F16" s="4">
        <v>248935</v>
      </c>
      <c r="G16" s="4">
        <v>258512</v>
      </c>
      <c r="H16" s="71">
        <v>5.606715370127703</v>
      </c>
      <c r="I16" s="71">
        <v>5.64194321445434</v>
      </c>
      <c r="J16" s="71">
        <v>6.9855113599710998</v>
      </c>
      <c r="K16" s="71">
        <v>7.1494779668597586</v>
      </c>
      <c r="L16" s="71">
        <v>6.6363147053013476</v>
      </c>
      <c r="M16" s="71">
        <v>6.6984897096799427</v>
      </c>
    </row>
    <row r="17" spans="1:13" x14ac:dyDescent="0.35">
      <c r="A17" s="2" t="s">
        <v>743</v>
      </c>
      <c r="B17" s="4">
        <v>115272</v>
      </c>
      <c r="C17" s="4">
        <v>119757</v>
      </c>
      <c r="D17" s="4">
        <v>179383</v>
      </c>
      <c r="E17" s="4">
        <v>187597</v>
      </c>
      <c r="F17" s="4">
        <v>233481</v>
      </c>
      <c r="G17" s="4">
        <v>246411</v>
      </c>
      <c r="H17" s="71">
        <v>4.3170236535235729</v>
      </c>
      <c r="I17" s="71">
        <v>4.455757748937657</v>
      </c>
      <c r="J17" s="71">
        <v>5.7858764788605193</v>
      </c>
      <c r="K17" s="71">
        <v>5.9591000979645976</v>
      </c>
      <c r="L17" s="71">
        <v>6.2243292172995517</v>
      </c>
      <c r="M17" s="71">
        <v>6.3849320257935593</v>
      </c>
    </row>
    <row r="18" spans="1:13" x14ac:dyDescent="0.35">
      <c r="A18" s="2" t="s">
        <v>744</v>
      </c>
      <c r="B18" s="4">
        <v>86133</v>
      </c>
      <c r="C18" s="4">
        <v>88647</v>
      </c>
      <c r="D18" s="4">
        <v>143895</v>
      </c>
      <c r="E18" s="4">
        <v>152906</v>
      </c>
      <c r="F18" s="4">
        <v>218899</v>
      </c>
      <c r="G18" s="4">
        <v>238757</v>
      </c>
      <c r="H18" s="71">
        <v>3.2257460471662323</v>
      </c>
      <c r="I18" s="71">
        <v>3.2982586167829564</v>
      </c>
      <c r="J18" s="71">
        <v>4.6412352113948057</v>
      </c>
      <c r="K18" s="71">
        <v>4.8571254315334187</v>
      </c>
      <c r="L18" s="71">
        <v>5.8355902250618019</v>
      </c>
      <c r="M18" s="71">
        <v>6.186603746108708</v>
      </c>
    </row>
    <row r="19" spans="1:13" x14ac:dyDescent="0.35">
      <c r="A19" s="2" t="s">
        <v>745</v>
      </c>
      <c r="B19" s="4">
        <v>67416</v>
      </c>
      <c r="C19" s="4">
        <v>73870</v>
      </c>
      <c r="D19" s="4">
        <v>106909</v>
      </c>
      <c r="E19" s="4">
        <v>116561</v>
      </c>
      <c r="F19" s="4">
        <v>184463</v>
      </c>
      <c r="G19" s="4">
        <v>205491</v>
      </c>
      <c r="H19" s="71">
        <v>2.5247802295956103</v>
      </c>
      <c r="I19" s="71">
        <v>2.7484558306739877</v>
      </c>
      <c r="J19" s="71">
        <v>3.4482769742868569</v>
      </c>
      <c r="K19" s="71">
        <v>3.7026107374790187</v>
      </c>
      <c r="L19" s="71">
        <v>4.9175669129853272</v>
      </c>
      <c r="M19" s="71">
        <v>5.3246245780924726</v>
      </c>
    </row>
    <row r="20" spans="1:13" x14ac:dyDescent="0.35">
      <c r="A20" s="2" t="s">
        <v>746</v>
      </c>
      <c r="B20" s="4">
        <v>49837</v>
      </c>
      <c r="C20" s="4">
        <v>60121</v>
      </c>
      <c r="D20" s="4">
        <v>73382</v>
      </c>
      <c r="E20" s="4">
        <v>83975</v>
      </c>
      <c r="F20" s="4">
        <v>138563</v>
      </c>
      <c r="G20" s="4">
        <v>160087</v>
      </c>
      <c r="H20" s="71">
        <v>1.8664333734181269</v>
      </c>
      <c r="I20" s="71">
        <v>2.2369014890476624</v>
      </c>
      <c r="J20" s="71">
        <v>2.3668864260924538</v>
      </c>
      <c r="K20" s="71">
        <v>2.6675023093470425</v>
      </c>
      <c r="L20" s="71">
        <v>3.6939268263228171</v>
      </c>
      <c r="M20" s="71">
        <v>4.1481289926716487</v>
      </c>
    </row>
    <row r="21" spans="1:13" x14ac:dyDescent="0.35">
      <c r="A21" s="2" t="s">
        <v>747</v>
      </c>
      <c r="B21" s="4">
        <v>36857</v>
      </c>
      <c r="C21" s="4">
        <v>45243</v>
      </c>
      <c r="D21" s="4">
        <v>52332</v>
      </c>
      <c r="E21" s="4">
        <v>64645</v>
      </c>
      <c r="F21" s="4">
        <v>99148</v>
      </c>
      <c r="G21" s="4">
        <v>118537</v>
      </c>
      <c r="H21" s="71">
        <v>1.3803225483891868</v>
      </c>
      <c r="I21" s="71">
        <v>1.6833408304749318</v>
      </c>
      <c r="J21" s="71">
        <v>1.6879330142306053</v>
      </c>
      <c r="K21" s="71">
        <v>2.0534764726137489</v>
      </c>
      <c r="L21" s="71">
        <v>2.6431692224926908</v>
      </c>
      <c r="M21" s="71">
        <v>3.0714971634443722</v>
      </c>
    </row>
    <row r="22" spans="1:13" x14ac:dyDescent="0.35">
      <c r="A22" s="2" t="s">
        <v>748</v>
      </c>
      <c r="B22" s="4">
        <v>22305</v>
      </c>
      <c r="C22" s="4">
        <v>28968</v>
      </c>
      <c r="D22" s="4">
        <v>32789</v>
      </c>
      <c r="E22" s="4">
        <v>45583</v>
      </c>
      <c r="F22" s="4">
        <v>58689</v>
      </c>
      <c r="G22" s="4">
        <v>76660</v>
      </c>
      <c r="H22" s="71">
        <v>0.83533913345689592</v>
      </c>
      <c r="I22" s="71">
        <v>1.0778024705965084</v>
      </c>
      <c r="J22" s="71">
        <v>1.057586860880672</v>
      </c>
      <c r="K22" s="71">
        <v>1.4479637721579783</v>
      </c>
      <c r="L22" s="71">
        <v>1.564579804926711</v>
      </c>
      <c r="M22" s="71">
        <v>1.9863922028535017</v>
      </c>
    </row>
    <row r="23" spans="1:13" x14ac:dyDescent="0.35">
      <c r="A23" s="2" t="s">
        <v>750</v>
      </c>
      <c r="B23" s="2"/>
      <c r="C23" s="2"/>
      <c r="D23" s="4">
        <v>18552</v>
      </c>
      <c r="E23" s="4">
        <v>29628</v>
      </c>
      <c r="F23" s="4">
        <v>32258</v>
      </c>
      <c r="G23" s="4">
        <v>47995</v>
      </c>
      <c r="H23" s="71">
        <v>0</v>
      </c>
      <c r="I23" s="71">
        <v>0</v>
      </c>
      <c r="J23" s="71">
        <v>0.59838212336631869</v>
      </c>
      <c r="K23" s="71">
        <v>0.94114627474050816</v>
      </c>
      <c r="L23" s="71">
        <v>0.85996039031719473</v>
      </c>
      <c r="M23" s="71">
        <v>1.2436328434118684</v>
      </c>
    </row>
    <row r="24" spans="1:13" x14ac:dyDescent="0.35">
      <c r="A24" s="2" t="s">
        <v>751</v>
      </c>
      <c r="B24" s="2"/>
      <c r="C24" s="2"/>
      <c r="D24" s="4">
        <v>7960</v>
      </c>
      <c r="E24" s="4">
        <v>14612</v>
      </c>
      <c r="F24" s="4">
        <v>14855</v>
      </c>
      <c r="G24" s="4">
        <v>26806</v>
      </c>
      <c r="H24" s="71">
        <v>0</v>
      </c>
      <c r="I24" s="71">
        <v>0</v>
      </c>
      <c r="J24" s="71">
        <v>0.25674437807222383</v>
      </c>
      <c r="K24" s="71">
        <v>0.46415651972824035</v>
      </c>
      <c r="L24" s="71">
        <v>0.39601685157672295</v>
      </c>
      <c r="M24" s="71">
        <v>0.69458947808101967</v>
      </c>
    </row>
    <row r="25" spans="1:13" x14ac:dyDescent="0.35">
      <c r="A25" s="2" t="s">
        <v>752</v>
      </c>
      <c r="B25" s="2"/>
      <c r="C25" s="2"/>
      <c r="D25" s="4">
        <v>2517</v>
      </c>
      <c r="E25" s="4">
        <v>5149</v>
      </c>
      <c r="F25" s="4">
        <v>5091</v>
      </c>
      <c r="G25" s="4">
        <v>11225</v>
      </c>
      <c r="H25" s="71">
        <v>0</v>
      </c>
      <c r="I25" s="71">
        <v>0</v>
      </c>
      <c r="J25" s="71">
        <v>8.1184120553742148E-2</v>
      </c>
      <c r="K25" s="71">
        <v>0.16356021900360729</v>
      </c>
      <c r="L25" s="71">
        <v>0.13572008020041038</v>
      </c>
      <c r="M25" s="71">
        <v>0.29085902004996816</v>
      </c>
    </row>
    <row r="26" spans="1:13" x14ac:dyDescent="0.35">
      <c r="A26" s="2" t="s">
        <v>753</v>
      </c>
      <c r="B26" s="2"/>
      <c r="C26" s="2"/>
      <c r="D26" s="4">
        <v>564</v>
      </c>
      <c r="E26" s="4">
        <v>1350</v>
      </c>
      <c r="F26" s="4">
        <v>1077</v>
      </c>
      <c r="G26" s="4">
        <v>2781</v>
      </c>
      <c r="H26" s="71">
        <v>0</v>
      </c>
      <c r="I26" s="71">
        <v>0</v>
      </c>
      <c r="J26" s="71">
        <v>1.8191435833258073E-2</v>
      </c>
      <c r="K26" s="71">
        <v>4.2883335726329352E-2</v>
      </c>
      <c r="L26" s="71">
        <v>2.8711554974630127E-2</v>
      </c>
      <c r="M26" s="71">
        <v>7.2060484165609034E-2</v>
      </c>
    </row>
    <row r="27" spans="1:13" x14ac:dyDescent="0.35">
      <c r="A27" s="2" t="s">
        <v>754</v>
      </c>
      <c r="B27" s="2"/>
      <c r="C27" s="2"/>
      <c r="D27" s="4">
        <v>126</v>
      </c>
      <c r="E27" s="4">
        <v>279</v>
      </c>
      <c r="F27" s="4">
        <v>201</v>
      </c>
      <c r="G27" s="4">
        <v>466</v>
      </c>
      <c r="H27" s="71">
        <v>0</v>
      </c>
      <c r="I27" s="71">
        <v>0</v>
      </c>
      <c r="J27" s="71">
        <v>4.0640441755151017E-3</v>
      </c>
      <c r="K27" s="71">
        <v>8.8625560501080659E-3</v>
      </c>
      <c r="L27" s="71">
        <v>5.3584239089142583E-3</v>
      </c>
      <c r="M27" s="71">
        <v>1.2074859986038767E-2</v>
      </c>
    </row>
    <row r="28" spans="1:13" x14ac:dyDescent="0.35">
      <c r="A28" s="86"/>
      <c r="B28" s="86"/>
      <c r="C28" s="86"/>
      <c r="D28" s="87"/>
      <c r="E28" s="87"/>
      <c r="F28" s="87"/>
      <c r="G28" s="88"/>
      <c r="H28" s="71">
        <v>0</v>
      </c>
      <c r="I28" s="71">
        <v>0</v>
      </c>
      <c r="J28" s="71">
        <v>0</v>
      </c>
      <c r="K28" s="71">
        <v>0</v>
      </c>
      <c r="L28" s="71">
        <v>0</v>
      </c>
      <c r="M28" s="71">
        <v>0</v>
      </c>
    </row>
    <row r="29" spans="1:13" x14ac:dyDescent="0.35">
      <c r="A29" s="89" t="s">
        <v>765</v>
      </c>
      <c r="B29" s="90">
        <v>17828</v>
      </c>
      <c r="C29" s="90">
        <v>27795</v>
      </c>
      <c r="D29" s="91">
        <v>29719</v>
      </c>
      <c r="E29" s="91">
        <v>51018</v>
      </c>
      <c r="F29" s="91">
        <v>53482</v>
      </c>
      <c r="G29" s="92">
        <v>89273</v>
      </c>
      <c r="H29" s="93">
        <v>0.66767209465454114</v>
      </c>
      <c r="I29" s="93">
        <v>1.0341590606955933</v>
      </c>
      <c r="J29" s="93">
        <v>0.95856610200105785</v>
      </c>
      <c r="K29" s="93">
        <v>1.6206089052487931</v>
      </c>
      <c r="L29" s="93">
        <v>1.4257673009778724</v>
      </c>
      <c r="M29" s="93">
        <v>2.313216685694504</v>
      </c>
    </row>
    <row r="30" spans="1:13" x14ac:dyDescent="0.35">
      <c r="A30" s="77" t="s">
        <v>766</v>
      </c>
    </row>
    <row r="31" spans="1:13" x14ac:dyDescent="0.35">
      <c r="A31" s="163" t="s">
        <v>3</v>
      </c>
      <c r="B31" s="164"/>
      <c r="C31" s="164"/>
      <c r="D31" s="164"/>
      <c r="E31" s="164"/>
      <c r="F31" s="164"/>
      <c r="G31" s="164"/>
      <c r="H31" s="164"/>
      <c r="I31" s="164"/>
      <c r="J31" s="164"/>
      <c r="K31" s="164"/>
      <c r="L31" s="164"/>
      <c r="M31" s="164"/>
    </row>
  </sheetData>
  <mergeCells count="11">
    <mergeCell ref="J4:K4"/>
    <mergeCell ref="L4:M4"/>
    <mergeCell ref="A31:M31"/>
    <mergeCell ref="A2:A5"/>
    <mergeCell ref="B2:M2"/>
    <mergeCell ref="B3:G3"/>
    <mergeCell ref="H3:M3"/>
    <mergeCell ref="B4:C4"/>
    <mergeCell ref="D4:E4"/>
    <mergeCell ref="F4:G4"/>
    <mergeCell ref="H4:I4"/>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7A68-AAC7-4BB5-9BFF-18DB006D66B7}">
  <dimension ref="A1:C12"/>
  <sheetViews>
    <sheetView workbookViewId="0">
      <selection activeCell="H12" sqref="H12"/>
    </sheetView>
  </sheetViews>
  <sheetFormatPr defaultRowHeight="14.5" x14ac:dyDescent="0.35"/>
  <cols>
    <col min="1" max="1" width="17.1796875" customWidth="1"/>
    <col min="2" max="2" width="9.1796875" customWidth="1"/>
    <col min="3" max="3" width="11.54296875" customWidth="1"/>
  </cols>
  <sheetData>
    <row r="1" spans="1:3" ht="35" customHeight="1" x14ac:dyDescent="0.35">
      <c r="A1" s="145" t="s">
        <v>1187</v>
      </c>
      <c r="B1" s="146"/>
      <c r="C1" s="168"/>
    </row>
    <row r="2" spans="1:3" x14ac:dyDescent="0.35">
      <c r="A2" s="133" t="s">
        <v>777</v>
      </c>
      <c r="B2" s="133"/>
      <c r="C2" s="133"/>
    </row>
    <row r="3" spans="1:3" x14ac:dyDescent="0.35">
      <c r="A3" s="133" t="s">
        <v>6</v>
      </c>
      <c r="B3" s="133" t="s">
        <v>7</v>
      </c>
      <c r="C3" s="133"/>
    </row>
    <row r="4" spans="1:3" x14ac:dyDescent="0.35">
      <c r="A4" s="133"/>
      <c r="B4" s="1" t="s">
        <v>40</v>
      </c>
      <c r="C4" s="1" t="s">
        <v>778</v>
      </c>
    </row>
    <row r="5" spans="1:3" x14ac:dyDescent="0.35">
      <c r="A5" s="2" t="s">
        <v>1</v>
      </c>
      <c r="B5" s="94">
        <v>95.95</v>
      </c>
      <c r="C5" s="94">
        <v>94.25</v>
      </c>
    </row>
    <row r="6" spans="1:3" x14ac:dyDescent="0.35">
      <c r="A6" s="2" t="s">
        <v>772</v>
      </c>
      <c r="B6" s="94">
        <v>96.56</v>
      </c>
      <c r="C6" s="94">
        <v>95.06</v>
      </c>
    </row>
    <row r="7" spans="1:3" x14ac:dyDescent="0.35">
      <c r="A7" s="2" t="s">
        <v>773</v>
      </c>
      <c r="B7" s="94">
        <v>98.48</v>
      </c>
      <c r="C7" s="94">
        <v>97.2</v>
      </c>
    </row>
    <row r="8" spans="1:3" x14ac:dyDescent="0.35">
      <c r="A8" s="2" t="s">
        <v>774</v>
      </c>
      <c r="B8" s="94">
        <v>94.83</v>
      </c>
      <c r="C8" s="94">
        <v>93.4</v>
      </c>
    </row>
    <row r="9" spans="1:3" x14ac:dyDescent="0.35">
      <c r="A9" s="133" t="s">
        <v>3</v>
      </c>
      <c r="B9" s="133"/>
      <c r="C9" s="133"/>
    </row>
    <row r="10" spans="1:3" x14ac:dyDescent="0.35">
      <c r="A10" t="s">
        <v>779</v>
      </c>
    </row>
    <row r="11" spans="1:3" ht="16" customHeight="1" x14ac:dyDescent="0.35">
      <c r="A11" t="s">
        <v>780</v>
      </c>
    </row>
    <row r="12" spans="1:3" ht="96" customHeight="1" x14ac:dyDescent="0.35">
      <c r="A12" s="179" t="s">
        <v>781</v>
      </c>
      <c r="B12" s="180"/>
      <c r="C12" s="180"/>
    </row>
  </sheetData>
  <mergeCells count="6">
    <mergeCell ref="A12:C12"/>
    <mergeCell ref="A1:C1"/>
    <mergeCell ref="A2:C2"/>
    <mergeCell ref="A3:A4"/>
    <mergeCell ref="B3:C3"/>
    <mergeCell ref="A9:C9"/>
  </mergeCell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EAB21-964D-40E2-B721-E8B75CAA56B2}">
  <dimension ref="A1:F299"/>
  <sheetViews>
    <sheetView workbookViewId="0">
      <selection sqref="A1:E1"/>
    </sheetView>
  </sheetViews>
  <sheetFormatPr defaultRowHeight="14.5" x14ac:dyDescent="0.35"/>
  <cols>
    <col min="1" max="1" width="9.7265625" customWidth="1"/>
    <col min="2" max="2" width="28.26953125" customWidth="1"/>
    <col min="3" max="4" width="9.08984375" bestFit="1" customWidth="1"/>
    <col min="5" max="5" width="8.81640625" bestFit="1" customWidth="1"/>
  </cols>
  <sheetData>
    <row r="1" spans="1:6" ht="40.5" customHeight="1" x14ac:dyDescent="0.35">
      <c r="A1" s="128" t="s">
        <v>1188</v>
      </c>
      <c r="B1" s="129"/>
      <c r="C1" s="129"/>
      <c r="D1" s="129"/>
      <c r="E1" s="129"/>
    </row>
    <row r="2" spans="1:6" x14ac:dyDescent="0.35">
      <c r="A2" s="1" t="s">
        <v>5</v>
      </c>
      <c r="B2" s="1" t="s">
        <v>1083</v>
      </c>
      <c r="C2" s="78">
        <v>2010</v>
      </c>
      <c r="D2" s="78">
        <v>2022</v>
      </c>
      <c r="E2" s="78" t="s">
        <v>1081</v>
      </c>
      <c r="F2" s="60"/>
    </row>
    <row r="3" spans="1:6" x14ac:dyDescent="0.35">
      <c r="A3" s="2">
        <v>4202008</v>
      </c>
      <c r="B3" s="2" t="s">
        <v>348</v>
      </c>
      <c r="C3" s="71">
        <v>2309.7399999999998</v>
      </c>
      <c r="D3" s="71">
        <v>3077.7</v>
      </c>
      <c r="E3" s="71">
        <f t="shared" ref="E3:E28" si="0">D3-C3</f>
        <v>767.96</v>
      </c>
    </row>
    <row r="4" spans="1:6" x14ac:dyDescent="0.35">
      <c r="A4" s="2">
        <v>4216602</v>
      </c>
      <c r="B4" s="2" t="s">
        <v>343</v>
      </c>
      <c r="C4" s="71">
        <f>VLOOKUP(A4,[1]Tabela!$A$5:$C$298,3,0)</f>
        <v>1388.17</v>
      </c>
      <c r="D4" s="71">
        <v>1796.02</v>
      </c>
      <c r="E4" s="71">
        <f t="shared" si="0"/>
        <v>407.84999999999991</v>
      </c>
    </row>
    <row r="5" spans="1:6" x14ac:dyDescent="0.35">
      <c r="A5" s="2">
        <v>4208302</v>
      </c>
      <c r="B5" s="2" t="s">
        <v>349</v>
      </c>
      <c r="C5" s="71">
        <v>771.5</v>
      </c>
      <c r="D5" s="71">
        <v>1304.5899999999999</v>
      </c>
      <c r="E5" s="71">
        <f t="shared" si="0"/>
        <v>533.08999999999992</v>
      </c>
    </row>
    <row r="6" spans="1:6" x14ac:dyDescent="0.35">
      <c r="A6" s="2">
        <v>4204608</v>
      </c>
      <c r="B6" s="2" t="s">
        <v>352</v>
      </c>
      <c r="C6" s="71">
        <v>816.15</v>
      </c>
      <c r="D6" s="71">
        <v>913.26</v>
      </c>
      <c r="E6" s="71">
        <f t="shared" si="0"/>
        <v>97.110000000000014</v>
      </c>
    </row>
    <row r="7" spans="1:6" x14ac:dyDescent="0.35">
      <c r="A7" s="2">
        <v>4208203</v>
      </c>
      <c r="B7" s="2" t="s">
        <v>341</v>
      </c>
      <c r="C7" s="71">
        <v>633.75</v>
      </c>
      <c r="D7" s="71">
        <v>913</v>
      </c>
      <c r="E7" s="71">
        <f t="shared" si="0"/>
        <v>279.25</v>
      </c>
    </row>
    <row r="8" spans="1:6" x14ac:dyDescent="0.35">
      <c r="A8" s="2">
        <v>4205407</v>
      </c>
      <c r="B8" s="2" t="s">
        <v>338</v>
      </c>
      <c r="C8" s="71">
        <v>627.24</v>
      </c>
      <c r="D8" s="71">
        <v>796.05</v>
      </c>
      <c r="E8" s="71">
        <f t="shared" si="0"/>
        <v>168.80999999999995</v>
      </c>
    </row>
    <row r="9" spans="1:6" x14ac:dyDescent="0.35">
      <c r="A9" s="2">
        <v>4211306</v>
      </c>
      <c r="B9" s="2" t="s">
        <v>350</v>
      </c>
      <c r="C9" s="71">
        <v>543.29</v>
      </c>
      <c r="D9" s="71">
        <v>775.75</v>
      </c>
      <c r="E9" s="71">
        <f t="shared" si="0"/>
        <v>232.46000000000004</v>
      </c>
    </row>
    <row r="10" spans="1:6" x14ac:dyDescent="0.35">
      <c r="A10" s="2">
        <v>4202453</v>
      </c>
      <c r="B10" s="2" t="s">
        <v>367</v>
      </c>
      <c r="C10" s="71">
        <v>423.28</v>
      </c>
      <c r="D10" s="71">
        <v>713.03</v>
      </c>
      <c r="E10" s="71">
        <f t="shared" si="0"/>
        <v>289.75</v>
      </c>
    </row>
    <row r="11" spans="1:6" x14ac:dyDescent="0.35">
      <c r="A11" s="2">
        <v>4202404</v>
      </c>
      <c r="B11" s="2" t="s">
        <v>344</v>
      </c>
      <c r="C11" s="71">
        <v>594.44000000000005</v>
      </c>
      <c r="D11" s="71">
        <v>696.58</v>
      </c>
      <c r="E11" s="71">
        <f t="shared" si="0"/>
        <v>102.13999999999999</v>
      </c>
    </row>
    <row r="12" spans="1:6" x14ac:dyDescent="0.35">
      <c r="A12" s="2">
        <v>4212502</v>
      </c>
      <c r="B12" s="2" t="s">
        <v>374</v>
      </c>
      <c r="C12" s="71">
        <v>405.72</v>
      </c>
      <c r="D12" s="71">
        <v>582.89</v>
      </c>
      <c r="E12" s="71">
        <f t="shared" si="0"/>
        <v>177.16999999999996</v>
      </c>
    </row>
    <row r="13" spans="1:6" x14ac:dyDescent="0.35">
      <c r="A13" s="2">
        <v>4211900</v>
      </c>
      <c r="B13" s="2" t="s">
        <v>340</v>
      </c>
      <c r="C13" s="71">
        <v>347.68</v>
      </c>
      <c r="D13" s="71">
        <v>563.75</v>
      </c>
      <c r="E13" s="71">
        <f t="shared" si="0"/>
        <v>216.07</v>
      </c>
    </row>
    <row r="14" spans="1:6" x14ac:dyDescent="0.35">
      <c r="A14" s="2">
        <v>4209102</v>
      </c>
      <c r="B14" s="2" t="s">
        <v>339</v>
      </c>
      <c r="C14" s="71">
        <v>449.3</v>
      </c>
      <c r="D14" s="71">
        <v>546.41</v>
      </c>
      <c r="E14" s="71">
        <f t="shared" si="0"/>
        <v>97.109999999999957</v>
      </c>
    </row>
    <row r="15" spans="1:6" x14ac:dyDescent="0.35">
      <c r="A15" s="2">
        <v>4202909</v>
      </c>
      <c r="B15" s="2" t="s">
        <v>347</v>
      </c>
      <c r="C15" s="71">
        <v>372.22</v>
      </c>
      <c r="D15" s="71">
        <v>496.65</v>
      </c>
      <c r="E15" s="71">
        <f t="shared" si="0"/>
        <v>124.42999999999995</v>
      </c>
    </row>
    <row r="16" spans="1:6" x14ac:dyDescent="0.35">
      <c r="A16" s="2">
        <v>4203204</v>
      </c>
      <c r="B16" s="2" t="s">
        <v>345</v>
      </c>
      <c r="C16" s="71">
        <v>290.73</v>
      </c>
      <c r="D16" s="71">
        <v>489.5</v>
      </c>
      <c r="E16" s="71">
        <f t="shared" si="0"/>
        <v>198.76999999999998</v>
      </c>
    </row>
    <row r="17" spans="1:5" x14ac:dyDescent="0.35">
      <c r="A17" s="2">
        <v>4203956</v>
      </c>
      <c r="B17" s="2" t="s">
        <v>417</v>
      </c>
      <c r="C17" s="71">
        <v>407.68</v>
      </c>
      <c r="D17" s="71">
        <v>450.47</v>
      </c>
      <c r="E17" s="71">
        <f t="shared" si="0"/>
        <v>42.79000000000002</v>
      </c>
    </row>
    <row r="18" spans="1:5" x14ac:dyDescent="0.35">
      <c r="A18" s="2">
        <v>4204202</v>
      </c>
      <c r="B18" s="2" t="s">
        <v>342</v>
      </c>
      <c r="C18" s="71">
        <v>293.98</v>
      </c>
      <c r="D18" s="71">
        <v>407.76</v>
      </c>
      <c r="E18" s="71">
        <f t="shared" si="0"/>
        <v>113.77999999999997</v>
      </c>
    </row>
    <row r="19" spans="1:5" x14ac:dyDescent="0.35">
      <c r="A19" s="2">
        <v>4218707</v>
      </c>
      <c r="B19" s="2" t="s">
        <v>361</v>
      </c>
      <c r="C19" s="71">
        <f>VLOOKUP(A19,[1]Tabela!$A$5:$C$298,3,0)</f>
        <v>323.76</v>
      </c>
      <c r="D19" s="71">
        <v>365.15</v>
      </c>
      <c r="E19" s="71">
        <f t="shared" si="0"/>
        <v>41.389999999999986</v>
      </c>
    </row>
    <row r="20" spans="1:5" x14ac:dyDescent="0.35">
      <c r="A20" s="2">
        <v>4218202</v>
      </c>
      <c r="B20" s="2" t="s">
        <v>372</v>
      </c>
      <c r="C20" s="71">
        <f>VLOOKUP(A20,[1]Tabela!$A$5:$C$298,3,0)</f>
        <v>288.99</v>
      </c>
      <c r="D20" s="71">
        <v>359.27</v>
      </c>
      <c r="E20" s="71">
        <f t="shared" si="0"/>
        <v>70.279999999999973</v>
      </c>
    </row>
    <row r="21" spans="1:5" x14ac:dyDescent="0.35">
      <c r="A21" s="2">
        <v>4208906</v>
      </c>
      <c r="B21" s="2" t="s">
        <v>346</v>
      </c>
      <c r="C21" s="71">
        <v>268.73</v>
      </c>
      <c r="D21" s="71">
        <v>344.06</v>
      </c>
      <c r="E21" s="71">
        <f t="shared" si="0"/>
        <v>75.329999999999984</v>
      </c>
    </row>
    <row r="22" spans="1:5" x14ac:dyDescent="0.35">
      <c r="A22" s="2">
        <v>4202107</v>
      </c>
      <c r="B22" s="2" t="s">
        <v>351</v>
      </c>
      <c r="C22" s="71">
        <v>159.69999999999999</v>
      </c>
      <c r="D22" s="71">
        <v>326.52</v>
      </c>
      <c r="E22" s="71">
        <f t="shared" si="0"/>
        <v>166.82</v>
      </c>
    </row>
    <row r="23" spans="1:5" x14ac:dyDescent="0.35">
      <c r="A23" s="2">
        <v>4213500</v>
      </c>
      <c r="B23" s="2" t="s">
        <v>364</v>
      </c>
      <c r="C23" s="71">
        <f>VLOOKUP(A23,[1]Tabela!$A$5:$C$298,3,0)</f>
        <v>167.82</v>
      </c>
      <c r="D23" s="71">
        <v>295.58</v>
      </c>
      <c r="E23" s="71">
        <f t="shared" si="0"/>
        <v>127.75999999999999</v>
      </c>
    </row>
    <row r="24" spans="1:5" x14ac:dyDescent="0.35">
      <c r="A24" s="2">
        <v>4207304</v>
      </c>
      <c r="B24" s="2" t="s">
        <v>362</v>
      </c>
      <c r="C24" s="71">
        <v>220.06</v>
      </c>
      <c r="D24" s="71">
        <v>289.57</v>
      </c>
      <c r="E24" s="71">
        <f t="shared" si="0"/>
        <v>69.509999999999991</v>
      </c>
    </row>
    <row r="25" spans="1:5" x14ac:dyDescent="0.35">
      <c r="A25" s="2">
        <v>4214805</v>
      </c>
      <c r="B25" s="2" t="s">
        <v>366</v>
      </c>
      <c r="C25" s="71">
        <f>VLOOKUP(A25,[1]Tabela!$A$5:$C$298,3,0)</f>
        <v>236.83</v>
      </c>
      <c r="D25" s="71">
        <v>278.31</v>
      </c>
      <c r="E25" s="71">
        <f t="shared" si="0"/>
        <v>41.47999999999999</v>
      </c>
    </row>
    <row r="26" spans="1:5" x14ac:dyDescent="0.35">
      <c r="A26" s="2">
        <v>4212809</v>
      </c>
      <c r="B26" s="2" t="s">
        <v>371</v>
      </c>
      <c r="C26" s="71">
        <f>VLOOKUP(A26,[1]Tabela!$A$5:$C$298,3,0)</f>
        <v>171.82</v>
      </c>
      <c r="D26" s="71">
        <v>273.02999999999997</v>
      </c>
      <c r="E26" s="71">
        <f t="shared" si="0"/>
        <v>101.20999999999998</v>
      </c>
    </row>
    <row r="27" spans="1:5" x14ac:dyDescent="0.35">
      <c r="A27" s="2">
        <v>4205704</v>
      </c>
      <c r="B27" s="2" t="s">
        <v>363</v>
      </c>
      <c r="C27" s="71">
        <v>156.96</v>
      </c>
      <c r="D27" s="71">
        <v>261.02999999999997</v>
      </c>
      <c r="E27" s="71">
        <f t="shared" si="0"/>
        <v>104.06999999999996</v>
      </c>
    </row>
    <row r="28" spans="1:5" x14ac:dyDescent="0.35">
      <c r="A28" s="2">
        <v>4207007</v>
      </c>
      <c r="B28" s="2" t="s">
        <v>513</v>
      </c>
      <c r="C28" s="71">
        <v>200.02</v>
      </c>
      <c r="D28" s="71">
        <v>256.24</v>
      </c>
      <c r="E28" s="71">
        <f t="shared" si="0"/>
        <v>56.22</v>
      </c>
    </row>
    <row r="29" spans="1:5" x14ac:dyDescent="0.35">
      <c r="A29" s="2">
        <v>4220000</v>
      </c>
      <c r="B29" s="2" t="s">
        <v>358</v>
      </c>
      <c r="C29" s="71"/>
      <c r="D29" s="71">
        <v>251.99</v>
      </c>
      <c r="E29" s="71"/>
    </row>
    <row r="30" spans="1:5" x14ac:dyDescent="0.35">
      <c r="A30" s="2">
        <v>4204251</v>
      </c>
      <c r="B30" s="2" t="s">
        <v>422</v>
      </c>
      <c r="C30" s="71">
        <v>212.88</v>
      </c>
      <c r="D30" s="71">
        <v>242.94</v>
      </c>
      <c r="E30" s="71">
        <f t="shared" ref="E30:E93" si="1">D30-C30</f>
        <v>30.060000000000002</v>
      </c>
    </row>
    <row r="31" spans="1:5" x14ac:dyDescent="0.35">
      <c r="A31" s="2">
        <v>4201406</v>
      </c>
      <c r="B31" s="2" t="s">
        <v>368</v>
      </c>
      <c r="C31" s="71">
        <v>201.74</v>
      </c>
      <c r="D31" s="71">
        <v>238.3</v>
      </c>
      <c r="E31" s="71">
        <f t="shared" si="1"/>
        <v>36.56</v>
      </c>
    </row>
    <row r="32" spans="1:5" x14ac:dyDescent="0.35">
      <c r="A32" s="2">
        <v>4211207</v>
      </c>
      <c r="B32" s="2" t="s">
        <v>413</v>
      </c>
      <c r="C32" s="71">
        <v>194.44</v>
      </c>
      <c r="D32" s="71">
        <v>223.83</v>
      </c>
      <c r="E32" s="71">
        <f t="shared" si="1"/>
        <v>29.390000000000015</v>
      </c>
    </row>
    <row r="33" spans="1:5" x14ac:dyDescent="0.35">
      <c r="A33" s="2">
        <v>4202305</v>
      </c>
      <c r="B33" s="2" t="s">
        <v>355</v>
      </c>
      <c r="C33" s="71">
        <v>155.44</v>
      </c>
      <c r="D33" s="71">
        <v>209.9</v>
      </c>
      <c r="E33" s="71">
        <f t="shared" si="1"/>
        <v>54.460000000000008</v>
      </c>
    </row>
    <row r="34" spans="1:5" x14ac:dyDescent="0.35">
      <c r="A34" s="2">
        <v>4217709</v>
      </c>
      <c r="B34" s="2" t="s">
        <v>401</v>
      </c>
      <c r="C34" s="71">
        <f>VLOOKUP(A34,[1]Tabela!$A$5:$C$298,3,0)</f>
        <v>186.43</v>
      </c>
      <c r="D34" s="71">
        <v>209.06</v>
      </c>
      <c r="E34" s="71">
        <f t="shared" si="1"/>
        <v>22.629999999999995</v>
      </c>
    </row>
    <row r="35" spans="1:5" x14ac:dyDescent="0.35">
      <c r="A35" s="2">
        <v>4217204</v>
      </c>
      <c r="B35" s="2" t="s">
        <v>378</v>
      </c>
      <c r="C35" s="71">
        <f>VLOOKUP(A35,[1]Tabela!$A$5:$C$298,3,0)</f>
        <v>154.88999999999999</v>
      </c>
      <c r="D35" s="71">
        <v>189.28</v>
      </c>
      <c r="E35" s="71">
        <f t="shared" si="1"/>
        <v>34.390000000000015</v>
      </c>
    </row>
    <row r="36" spans="1:5" x14ac:dyDescent="0.35">
      <c r="A36" s="2">
        <v>4205902</v>
      </c>
      <c r="B36" s="2" t="s">
        <v>359</v>
      </c>
      <c r="C36" s="71">
        <v>150.07</v>
      </c>
      <c r="D36" s="71">
        <v>187.71</v>
      </c>
      <c r="E36" s="71">
        <f t="shared" si="1"/>
        <v>37.640000000000015</v>
      </c>
    </row>
    <row r="37" spans="1:5" x14ac:dyDescent="0.35">
      <c r="A37" s="2">
        <v>4218004</v>
      </c>
      <c r="B37" s="2" t="s">
        <v>353</v>
      </c>
      <c r="C37" s="71">
        <f>VLOOKUP(A37,[1]Tabela!$A$5:$C$298,3,0)</f>
        <v>111.69</v>
      </c>
      <c r="D37" s="71">
        <v>184.81</v>
      </c>
      <c r="E37" s="71">
        <f t="shared" si="1"/>
        <v>73.12</v>
      </c>
    </row>
    <row r="38" spans="1:5" x14ac:dyDescent="0.35">
      <c r="A38" s="2">
        <v>4206504</v>
      </c>
      <c r="B38" s="2" t="s">
        <v>365</v>
      </c>
      <c r="C38" s="71">
        <v>131.18</v>
      </c>
      <c r="D38" s="71">
        <v>174.61</v>
      </c>
      <c r="E38" s="71">
        <f t="shared" si="1"/>
        <v>43.430000000000007</v>
      </c>
    </row>
    <row r="39" spans="1:5" x14ac:dyDescent="0.35">
      <c r="A39" s="2">
        <v>4205456</v>
      </c>
      <c r="B39" s="2" t="s">
        <v>373</v>
      </c>
      <c r="C39" s="71">
        <v>123.95</v>
      </c>
      <c r="D39" s="71">
        <v>171.43</v>
      </c>
      <c r="E39" s="71">
        <f t="shared" si="1"/>
        <v>47.480000000000004</v>
      </c>
    </row>
    <row r="40" spans="1:5" x14ac:dyDescent="0.35">
      <c r="A40" s="2">
        <v>4212908</v>
      </c>
      <c r="B40" s="2" t="s">
        <v>390</v>
      </c>
      <c r="C40" s="71">
        <f>VLOOKUP(A40,[1]Tabela!$A$5:$C$298,3,0)</f>
        <v>127.3</v>
      </c>
      <c r="D40" s="71">
        <v>170.69</v>
      </c>
      <c r="E40" s="71">
        <f t="shared" si="1"/>
        <v>43.39</v>
      </c>
    </row>
    <row r="41" spans="1:5" x14ac:dyDescent="0.35">
      <c r="A41" s="2">
        <v>4215802</v>
      </c>
      <c r="B41" s="2" t="s">
        <v>375</v>
      </c>
      <c r="C41" s="71">
        <f>VLOOKUP(A41,[1]Tabela!$A$5:$C$298,3,0)</f>
        <v>150.94</v>
      </c>
      <c r="D41" s="71">
        <v>167.97</v>
      </c>
      <c r="E41" s="71">
        <f t="shared" si="1"/>
        <v>17.03</v>
      </c>
    </row>
    <row r="42" spans="1:5" x14ac:dyDescent="0.35">
      <c r="A42" s="2">
        <v>4201950</v>
      </c>
      <c r="B42" s="2" t="s">
        <v>386</v>
      </c>
      <c r="C42" s="71">
        <v>101.33</v>
      </c>
      <c r="D42" s="71">
        <v>167.45</v>
      </c>
      <c r="E42" s="71">
        <f t="shared" si="1"/>
        <v>66.11999999999999</v>
      </c>
    </row>
    <row r="43" spans="1:5" x14ac:dyDescent="0.35">
      <c r="A43" s="2">
        <v>4207502</v>
      </c>
      <c r="B43" s="2" t="s">
        <v>356</v>
      </c>
      <c r="C43" s="71">
        <v>127.41</v>
      </c>
      <c r="D43" s="71">
        <v>166.08</v>
      </c>
      <c r="E43" s="71">
        <f t="shared" si="1"/>
        <v>38.670000000000016</v>
      </c>
    </row>
    <row r="44" spans="1:5" x14ac:dyDescent="0.35">
      <c r="A44" s="2">
        <v>4210506</v>
      </c>
      <c r="B44" s="2" t="s">
        <v>388</v>
      </c>
      <c r="C44" s="71">
        <v>130.43</v>
      </c>
      <c r="D44" s="71">
        <v>165.85</v>
      </c>
      <c r="E44" s="71">
        <f t="shared" si="1"/>
        <v>35.419999999999987</v>
      </c>
    </row>
    <row r="45" spans="1:5" x14ac:dyDescent="0.35">
      <c r="A45" s="2">
        <v>4216305</v>
      </c>
      <c r="B45" s="2" t="s">
        <v>384</v>
      </c>
      <c r="C45" s="71">
        <f>VLOOKUP(A45,[1]Tabela!$A$5:$C$298,3,0)</f>
        <v>118.97</v>
      </c>
      <c r="D45" s="71">
        <v>162.81</v>
      </c>
      <c r="E45" s="71">
        <f t="shared" si="1"/>
        <v>43.84</v>
      </c>
    </row>
    <row r="46" spans="1:5" x14ac:dyDescent="0.35">
      <c r="A46" s="2">
        <v>4213203</v>
      </c>
      <c r="B46" s="2" t="s">
        <v>382</v>
      </c>
      <c r="C46" s="71">
        <f>VLOOKUP(A46,[1]Tabela!$A$5:$C$298,3,0)</f>
        <v>128.57</v>
      </c>
      <c r="D46" s="71">
        <v>160.01</v>
      </c>
      <c r="E46" s="71">
        <f t="shared" si="1"/>
        <v>31.439999999999998</v>
      </c>
    </row>
    <row r="47" spans="1:5" x14ac:dyDescent="0.35">
      <c r="A47" s="2">
        <v>4202800</v>
      </c>
      <c r="B47" s="2" t="s">
        <v>392</v>
      </c>
      <c r="C47" s="71">
        <v>137.12</v>
      </c>
      <c r="D47" s="71">
        <v>159.27000000000001</v>
      </c>
      <c r="E47" s="71">
        <f t="shared" si="1"/>
        <v>22.150000000000006</v>
      </c>
    </row>
    <row r="48" spans="1:5" x14ac:dyDescent="0.35">
      <c r="A48" s="2">
        <v>4215455</v>
      </c>
      <c r="B48" s="2" t="s">
        <v>411</v>
      </c>
      <c r="C48" s="71">
        <f>VLOOKUP(A48,[1]Tabela!$A$5:$C$298,3,0)</f>
        <v>125.22</v>
      </c>
      <c r="D48" s="71">
        <v>155.22999999999999</v>
      </c>
      <c r="E48" s="71">
        <f t="shared" si="1"/>
        <v>30.009999999999991</v>
      </c>
    </row>
    <row r="49" spans="1:5" x14ac:dyDescent="0.35">
      <c r="A49" s="2">
        <v>4219309</v>
      </c>
      <c r="B49" s="2" t="s">
        <v>376</v>
      </c>
      <c r="C49" s="71">
        <f>VLOOKUP(A49,[1]Tabela!$A$5:$C$298,3,0)</f>
        <v>124.88</v>
      </c>
      <c r="D49" s="71">
        <v>144.38999999999999</v>
      </c>
      <c r="E49" s="71">
        <f t="shared" si="1"/>
        <v>19.509999999999991</v>
      </c>
    </row>
    <row r="50" spans="1:5" x14ac:dyDescent="0.35">
      <c r="A50" s="2">
        <v>4206306</v>
      </c>
      <c r="B50" s="2" t="s">
        <v>389</v>
      </c>
      <c r="C50" s="71">
        <v>106.17</v>
      </c>
      <c r="D50" s="71">
        <v>142.55000000000001</v>
      </c>
      <c r="E50" s="71">
        <f t="shared" si="1"/>
        <v>36.38000000000001</v>
      </c>
    </row>
    <row r="51" spans="1:5" x14ac:dyDescent="0.35">
      <c r="A51" s="2">
        <v>4212254</v>
      </c>
      <c r="B51" s="2" t="s">
        <v>385</v>
      </c>
      <c r="C51" s="71">
        <v>69.61</v>
      </c>
      <c r="D51" s="71">
        <v>139.22</v>
      </c>
      <c r="E51" s="71">
        <f t="shared" si="1"/>
        <v>69.61</v>
      </c>
    </row>
    <row r="52" spans="1:5" x14ac:dyDescent="0.35">
      <c r="A52" s="2">
        <v>4202057</v>
      </c>
      <c r="B52" s="2" t="s">
        <v>383</v>
      </c>
      <c r="C52" s="71">
        <v>76.28</v>
      </c>
      <c r="D52" s="71">
        <v>136.91999999999999</v>
      </c>
      <c r="E52" s="71">
        <f t="shared" si="1"/>
        <v>60.639999999999986</v>
      </c>
    </row>
    <row r="53" spans="1:5" x14ac:dyDescent="0.35">
      <c r="A53" s="2">
        <v>4219507</v>
      </c>
      <c r="B53" s="2" t="s">
        <v>379</v>
      </c>
      <c r="C53" s="71">
        <f>VLOOKUP(A53,[1]Tabela!$A$5:$C$298,3,0)</f>
        <v>116.88</v>
      </c>
      <c r="D53" s="71">
        <v>136.72999999999999</v>
      </c>
      <c r="E53" s="71">
        <f t="shared" si="1"/>
        <v>19.849999999999994</v>
      </c>
    </row>
    <row r="54" spans="1:5" x14ac:dyDescent="0.35">
      <c r="A54" s="2">
        <v>4206009</v>
      </c>
      <c r="B54" s="2" t="s">
        <v>397</v>
      </c>
      <c r="C54" s="71">
        <v>111.42</v>
      </c>
      <c r="D54" s="71">
        <v>132.61000000000001</v>
      </c>
      <c r="E54" s="71">
        <f t="shared" si="1"/>
        <v>21.190000000000012</v>
      </c>
    </row>
    <row r="55" spans="1:5" x14ac:dyDescent="0.35">
      <c r="A55" s="2">
        <v>4209409</v>
      </c>
      <c r="B55" s="2" t="s">
        <v>632</v>
      </c>
      <c r="C55" s="71">
        <v>117</v>
      </c>
      <c r="D55" s="71">
        <v>128.38</v>
      </c>
      <c r="E55" s="71">
        <f t="shared" si="1"/>
        <v>11.379999999999995</v>
      </c>
    </row>
    <row r="56" spans="1:5" x14ac:dyDescent="0.35">
      <c r="A56" s="2">
        <v>4217006</v>
      </c>
      <c r="B56" s="2" t="s">
        <v>409</v>
      </c>
      <c r="C56" s="71">
        <f>VLOOKUP(A56,[1]Tabela!$A$5:$C$298,3,0)</f>
        <v>102.19</v>
      </c>
      <c r="D56" s="71">
        <v>126.53</v>
      </c>
      <c r="E56" s="71">
        <f t="shared" si="1"/>
        <v>24.340000000000003</v>
      </c>
    </row>
    <row r="57" spans="1:5" x14ac:dyDescent="0.35">
      <c r="A57" s="2">
        <v>4208450</v>
      </c>
      <c r="B57" s="2" t="s">
        <v>357</v>
      </c>
      <c r="C57" s="71">
        <v>57.73</v>
      </c>
      <c r="D57" s="71">
        <v>125.31</v>
      </c>
      <c r="E57" s="71">
        <f t="shared" si="1"/>
        <v>67.580000000000013</v>
      </c>
    </row>
    <row r="58" spans="1:5" x14ac:dyDescent="0.35">
      <c r="A58" s="2">
        <v>4209003</v>
      </c>
      <c r="B58" s="2" t="s">
        <v>402</v>
      </c>
      <c r="C58" s="71">
        <v>116.29</v>
      </c>
      <c r="D58" s="71">
        <v>124.76</v>
      </c>
      <c r="E58" s="71">
        <f t="shared" si="1"/>
        <v>8.4699999999999989</v>
      </c>
    </row>
    <row r="59" spans="1:5" x14ac:dyDescent="0.35">
      <c r="A59" s="2">
        <v>4210407</v>
      </c>
      <c r="B59" s="2" t="s">
        <v>434</v>
      </c>
      <c r="C59" s="71">
        <v>101.01</v>
      </c>
      <c r="D59" s="71">
        <v>124.24</v>
      </c>
      <c r="E59" s="71">
        <f t="shared" si="1"/>
        <v>23.22999999999999</v>
      </c>
    </row>
    <row r="60" spans="1:5" x14ac:dyDescent="0.35">
      <c r="A60" s="2">
        <v>4217402</v>
      </c>
      <c r="B60" s="2" t="s">
        <v>393</v>
      </c>
      <c r="C60" s="71">
        <f>VLOOKUP(A60,[1]Tabela!$A$5:$C$298,3,0)</f>
        <v>106.68</v>
      </c>
      <c r="D60" s="71">
        <v>121.41</v>
      </c>
      <c r="E60" s="71">
        <f t="shared" si="1"/>
        <v>14.72999999999999</v>
      </c>
    </row>
    <row r="61" spans="1:5" x14ac:dyDescent="0.35">
      <c r="A61" s="2">
        <v>4201307</v>
      </c>
      <c r="B61" s="2" t="s">
        <v>354</v>
      </c>
      <c r="C61" s="71">
        <v>64.25</v>
      </c>
      <c r="D61" s="71">
        <v>117.1</v>
      </c>
      <c r="E61" s="71">
        <f t="shared" si="1"/>
        <v>52.849999999999994</v>
      </c>
    </row>
    <row r="62" spans="1:5" x14ac:dyDescent="0.35">
      <c r="A62" s="2">
        <v>4219705</v>
      </c>
      <c r="B62" s="2" t="s">
        <v>387</v>
      </c>
      <c r="C62" s="71">
        <f>VLOOKUP(A62,[1]Tabela!$A$5:$C$298,3,0)</f>
        <v>87.25</v>
      </c>
      <c r="D62" s="71">
        <v>108.7</v>
      </c>
      <c r="E62" s="71">
        <f t="shared" si="1"/>
        <v>21.450000000000003</v>
      </c>
    </row>
    <row r="63" spans="1:5" x14ac:dyDescent="0.35">
      <c r="A63" s="2">
        <v>4216206</v>
      </c>
      <c r="B63" s="2" t="s">
        <v>370</v>
      </c>
      <c r="C63" s="71">
        <f>VLOOKUP(A63,[1]Tabela!$A$5:$C$298,3,0)</f>
        <v>86.25</v>
      </c>
      <c r="D63" s="71">
        <v>106.79</v>
      </c>
      <c r="E63" s="71">
        <f t="shared" si="1"/>
        <v>20.540000000000006</v>
      </c>
    </row>
    <row r="64" spans="1:5" x14ac:dyDescent="0.35">
      <c r="A64" s="2">
        <v>4202073</v>
      </c>
      <c r="B64" s="2" t="s">
        <v>381</v>
      </c>
      <c r="C64" s="71">
        <v>55.83</v>
      </c>
      <c r="D64" s="71">
        <v>106.71</v>
      </c>
      <c r="E64" s="71">
        <f t="shared" si="1"/>
        <v>50.879999999999995</v>
      </c>
    </row>
    <row r="65" spans="1:5" x14ac:dyDescent="0.35">
      <c r="A65" s="2">
        <v>4204301</v>
      </c>
      <c r="B65" s="2" t="s">
        <v>360</v>
      </c>
      <c r="C65" s="71">
        <v>86.07</v>
      </c>
      <c r="D65" s="71">
        <v>102.16</v>
      </c>
      <c r="E65" s="71">
        <f t="shared" si="1"/>
        <v>16.090000000000003</v>
      </c>
    </row>
    <row r="66" spans="1:5" x14ac:dyDescent="0.35">
      <c r="A66" s="2">
        <v>4206702</v>
      </c>
      <c r="B66" s="2" t="s">
        <v>482</v>
      </c>
      <c r="C66" s="71">
        <v>97.95</v>
      </c>
      <c r="D66" s="71">
        <v>100.3</v>
      </c>
      <c r="E66" s="71">
        <f t="shared" si="1"/>
        <v>2.3499999999999943</v>
      </c>
    </row>
    <row r="67" spans="1:5" x14ac:dyDescent="0.35">
      <c r="A67" s="2">
        <v>4209508</v>
      </c>
      <c r="B67" s="2" t="s">
        <v>423</v>
      </c>
      <c r="C67" s="71">
        <v>75.52</v>
      </c>
      <c r="D67" s="71">
        <v>99.98</v>
      </c>
      <c r="E67" s="71">
        <f t="shared" si="1"/>
        <v>24.460000000000008</v>
      </c>
    </row>
    <row r="68" spans="1:5" x14ac:dyDescent="0.35">
      <c r="A68" s="2">
        <v>4215109</v>
      </c>
      <c r="B68" s="2" t="s">
        <v>424</v>
      </c>
      <c r="C68" s="71">
        <f>VLOOKUP(A68,[1]Tabela!$A$5:$C$298,3,0)</f>
        <v>85.24</v>
      </c>
      <c r="D68" s="71">
        <v>98.89</v>
      </c>
      <c r="E68" s="71">
        <f t="shared" si="1"/>
        <v>13.650000000000006</v>
      </c>
    </row>
    <row r="69" spans="1:5" x14ac:dyDescent="0.35">
      <c r="A69" s="2">
        <v>4203907</v>
      </c>
      <c r="B69" s="2" t="s">
        <v>407</v>
      </c>
      <c r="C69" s="71">
        <v>85.15</v>
      </c>
      <c r="D69" s="71">
        <v>95.53</v>
      </c>
      <c r="E69" s="71">
        <f t="shared" si="1"/>
        <v>10.379999999999995</v>
      </c>
    </row>
    <row r="70" spans="1:5" x14ac:dyDescent="0.35">
      <c r="A70" s="2">
        <v>4203709</v>
      </c>
      <c r="B70" s="2" t="s">
        <v>421</v>
      </c>
      <c r="C70" s="71">
        <v>70.03</v>
      </c>
      <c r="D70" s="71">
        <v>84.9</v>
      </c>
      <c r="E70" s="71">
        <f t="shared" si="1"/>
        <v>14.870000000000005</v>
      </c>
    </row>
    <row r="71" spans="1:5" x14ac:dyDescent="0.35">
      <c r="A71" s="2">
        <v>4219002</v>
      </c>
      <c r="B71" s="2" t="s">
        <v>467</v>
      </c>
      <c r="C71" s="71">
        <f>VLOOKUP(A71,[1]Tabela!$A$5:$C$298,3,0)</f>
        <v>84.1</v>
      </c>
      <c r="D71" s="71">
        <v>82.05</v>
      </c>
      <c r="E71" s="71">
        <f t="shared" si="1"/>
        <v>-2.0499999999999972</v>
      </c>
    </row>
    <row r="72" spans="1:5" x14ac:dyDescent="0.35">
      <c r="A72" s="2">
        <v>4206900</v>
      </c>
      <c r="B72" s="2" t="s">
        <v>408</v>
      </c>
      <c r="C72" s="71">
        <v>70.25</v>
      </c>
      <c r="D72" s="71">
        <v>80.38</v>
      </c>
      <c r="E72" s="71">
        <f t="shared" si="1"/>
        <v>10.129999999999995</v>
      </c>
    </row>
    <row r="73" spans="1:5" x14ac:dyDescent="0.35">
      <c r="A73" s="2">
        <v>42</v>
      </c>
      <c r="B73" s="2" t="s">
        <v>0</v>
      </c>
      <c r="C73" s="71">
        <v>65.290000000000006</v>
      </c>
      <c r="D73" s="71">
        <v>79.5</v>
      </c>
      <c r="E73" s="71">
        <f t="shared" si="1"/>
        <v>14.209999999999994</v>
      </c>
    </row>
    <row r="74" spans="1:5" x14ac:dyDescent="0.35">
      <c r="A74" s="2">
        <v>4215703</v>
      </c>
      <c r="B74" s="2" t="s">
        <v>380</v>
      </c>
      <c r="C74" s="71">
        <f>VLOOKUP(A74,[1]Tabela!$A$5:$C$298,3,0)</f>
        <v>57.46</v>
      </c>
      <c r="D74" s="71">
        <v>79.22</v>
      </c>
      <c r="E74" s="71">
        <f t="shared" si="1"/>
        <v>21.759999999999998</v>
      </c>
    </row>
    <row r="75" spans="1:5" x14ac:dyDescent="0.35">
      <c r="A75" s="2">
        <v>4211405</v>
      </c>
      <c r="B75" s="2" t="s">
        <v>462</v>
      </c>
      <c r="C75" s="71">
        <v>66.38</v>
      </c>
      <c r="D75" s="71">
        <v>79.2</v>
      </c>
      <c r="E75" s="71">
        <f t="shared" si="1"/>
        <v>12.820000000000007</v>
      </c>
    </row>
    <row r="76" spans="1:5" x14ac:dyDescent="0.35">
      <c r="A76" s="2">
        <v>4208500</v>
      </c>
      <c r="B76" s="2" t="s">
        <v>395</v>
      </c>
      <c r="C76" s="71">
        <v>66.03</v>
      </c>
      <c r="D76" s="71">
        <v>78.81</v>
      </c>
      <c r="E76" s="71">
        <f t="shared" si="1"/>
        <v>12.780000000000001</v>
      </c>
    </row>
    <row r="77" spans="1:5" x14ac:dyDescent="0.35">
      <c r="A77" s="2">
        <v>4206207</v>
      </c>
      <c r="B77" s="2" t="s">
        <v>425</v>
      </c>
      <c r="C77" s="71">
        <v>63.15</v>
      </c>
      <c r="D77" s="71">
        <v>75.040000000000006</v>
      </c>
      <c r="E77" s="71">
        <f t="shared" si="1"/>
        <v>11.890000000000008</v>
      </c>
    </row>
    <row r="78" spans="1:5" x14ac:dyDescent="0.35">
      <c r="A78" s="2">
        <v>4203006</v>
      </c>
      <c r="B78" s="2" t="s">
        <v>405</v>
      </c>
      <c r="C78" s="71">
        <v>72.069999999999993</v>
      </c>
      <c r="D78" s="71">
        <v>74.959999999999994</v>
      </c>
      <c r="E78" s="71">
        <f t="shared" si="1"/>
        <v>2.8900000000000006</v>
      </c>
    </row>
    <row r="79" spans="1:5" x14ac:dyDescent="0.35">
      <c r="A79" s="2">
        <v>4201703</v>
      </c>
      <c r="B79" s="2" t="s">
        <v>460</v>
      </c>
      <c r="C79" s="71">
        <v>66.37</v>
      </c>
      <c r="D79" s="71">
        <v>73.7</v>
      </c>
      <c r="E79" s="71">
        <f t="shared" si="1"/>
        <v>7.3299999999999983</v>
      </c>
    </row>
    <row r="80" spans="1:5" x14ac:dyDescent="0.35">
      <c r="A80" s="2">
        <v>4216909</v>
      </c>
      <c r="B80" s="2" t="s">
        <v>404</v>
      </c>
      <c r="C80" s="71">
        <f>VLOOKUP(A80,[1]Tabela!$A$5:$C$298,3,0)</f>
        <v>60.24</v>
      </c>
      <c r="D80" s="71">
        <v>69.599999999999994</v>
      </c>
      <c r="E80" s="71">
        <f t="shared" si="1"/>
        <v>9.3599999999999923</v>
      </c>
    </row>
    <row r="81" spans="1:5" x14ac:dyDescent="0.35">
      <c r="A81" s="2">
        <v>4207106</v>
      </c>
      <c r="B81" s="2" t="s">
        <v>394</v>
      </c>
      <c r="C81" s="71">
        <v>48.75</v>
      </c>
      <c r="D81" s="71">
        <v>67.37</v>
      </c>
      <c r="E81" s="71">
        <f t="shared" si="1"/>
        <v>18.620000000000005</v>
      </c>
    </row>
    <row r="82" spans="1:5" x14ac:dyDescent="0.35">
      <c r="A82" s="2">
        <v>4214003</v>
      </c>
      <c r="B82" s="2" t="s">
        <v>391</v>
      </c>
      <c r="C82" s="71">
        <f>VLOOKUP(A82,[1]Tabela!$A$5:$C$298,3,0)</f>
        <v>50.35</v>
      </c>
      <c r="D82" s="71">
        <v>67.34</v>
      </c>
      <c r="E82" s="71">
        <f t="shared" si="1"/>
        <v>16.990000000000002</v>
      </c>
    </row>
    <row r="83" spans="1:5" x14ac:dyDescent="0.35">
      <c r="A83" s="2">
        <v>4218608</v>
      </c>
      <c r="B83" s="2" t="s">
        <v>465</v>
      </c>
      <c r="C83" s="71">
        <f>VLOOKUP(A83,[1]Tabela!$A$5:$C$298,3,0)</f>
        <v>60.27</v>
      </c>
      <c r="D83" s="71">
        <v>66.34</v>
      </c>
      <c r="E83" s="71">
        <f t="shared" si="1"/>
        <v>6.07</v>
      </c>
    </row>
    <row r="84" spans="1:5" x14ac:dyDescent="0.35">
      <c r="A84" s="2">
        <v>4209904</v>
      </c>
      <c r="B84" s="2" t="s">
        <v>406</v>
      </c>
      <c r="C84" s="71">
        <v>51.63</v>
      </c>
      <c r="D84" s="71">
        <v>65.150000000000006</v>
      </c>
      <c r="E84" s="71">
        <f t="shared" si="1"/>
        <v>13.520000000000003</v>
      </c>
    </row>
    <row r="85" spans="1:5" x14ac:dyDescent="0.35">
      <c r="A85" s="2">
        <v>4215653</v>
      </c>
      <c r="B85" s="2" t="s">
        <v>427</v>
      </c>
      <c r="C85" s="71">
        <f>VLOOKUP(A85,[1]Tabela!$A$5:$C$298,3,0)</f>
        <v>53.18</v>
      </c>
      <c r="D85" s="71">
        <v>65.150000000000006</v>
      </c>
      <c r="E85" s="71">
        <f t="shared" si="1"/>
        <v>11.970000000000006</v>
      </c>
    </row>
    <row r="86" spans="1:5" x14ac:dyDescent="0.35">
      <c r="A86" s="2">
        <v>4216008</v>
      </c>
      <c r="B86" s="2" t="s">
        <v>564</v>
      </c>
      <c r="C86" s="71">
        <f>VLOOKUP(A86,[1]Tabela!$A$5:$C$298,3,0)</f>
        <v>64.73</v>
      </c>
      <c r="D86" s="71">
        <v>63.42</v>
      </c>
      <c r="E86" s="71">
        <f t="shared" si="1"/>
        <v>-1.3100000000000023</v>
      </c>
    </row>
    <row r="87" spans="1:5" x14ac:dyDescent="0.35">
      <c r="A87" s="2">
        <v>4209300</v>
      </c>
      <c r="B87" s="2" t="s">
        <v>377</v>
      </c>
      <c r="C87" s="71">
        <v>59.6</v>
      </c>
      <c r="D87" s="71">
        <v>62.55</v>
      </c>
      <c r="E87" s="71">
        <f t="shared" si="1"/>
        <v>2.9499999999999957</v>
      </c>
    </row>
    <row r="88" spans="1:5" x14ac:dyDescent="0.35">
      <c r="A88" s="2">
        <v>4208807</v>
      </c>
      <c r="B88" s="2" t="s">
        <v>403</v>
      </c>
      <c r="C88" s="71">
        <v>52.49</v>
      </c>
      <c r="D88" s="71">
        <v>62.43</v>
      </c>
      <c r="E88" s="71">
        <f t="shared" si="1"/>
        <v>9.9399999999999977</v>
      </c>
    </row>
    <row r="89" spans="1:5" x14ac:dyDescent="0.35">
      <c r="A89" s="2">
        <v>4205506</v>
      </c>
      <c r="B89" s="2" t="s">
        <v>631</v>
      </c>
      <c r="C89" s="71">
        <v>63.25</v>
      </c>
      <c r="D89" s="71">
        <v>60.96</v>
      </c>
      <c r="E89" s="71">
        <f t="shared" si="1"/>
        <v>-2.2899999999999991</v>
      </c>
    </row>
    <row r="90" spans="1:5" x14ac:dyDescent="0.35">
      <c r="A90" s="2">
        <v>4217501</v>
      </c>
      <c r="B90" s="2" t="s">
        <v>428</v>
      </c>
      <c r="C90" s="71">
        <f>VLOOKUP(A90,[1]Tabela!$A$5:$C$298,3,0)</f>
        <v>54.19</v>
      </c>
      <c r="D90" s="71">
        <v>60.14</v>
      </c>
      <c r="E90" s="71">
        <f t="shared" si="1"/>
        <v>5.9500000000000028</v>
      </c>
    </row>
    <row r="91" spans="1:5" x14ac:dyDescent="0.35">
      <c r="A91" s="2">
        <v>4208401</v>
      </c>
      <c r="B91" s="2" t="s">
        <v>439</v>
      </c>
      <c r="C91" s="71">
        <v>55.01</v>
      </c>
      <c r="D91" s="71">
        <v>59.05</v>
      </c>
      <c r="E91" s="71">
        <f t="shared" si="1"/>
        <v>4.0399999999999991</v>
      </c>
    </row>
    <row r="92" spans="1:5" x14ac:dyDescent="0.35">
      <c r="A92" s="2">
        <v>4204350</v>
      </c>
      <c r="B92" s="2" t="s">
        <v>451</v>
      </c>
      <c r="C92" s="71">
        <v>44.97</v>
      </c>
      <c r="D92" s="71">
        <v>57.22</v>
      </c>
      <c r="E92" s="71">
        <f t="shared" si="1"/>
        <v>12.25</v>
      </c>
    </row>
    <row r="93" spans="1:5" x14ac:dyDescent="0.35">
      <c r="A93" s="2">
        <v>4213005</v>
      </c>
      <c r="B93" s="2" t="s">
        <v>491</v>
      </c>
      <c r="C93" s="71">
        <f>VLOOKUP(A93,[1]Tabela!$A$5:$C$298,3,0)</f>
        <v>47.9</v>
      </c>
      <c r="D93" s="71">
        <v>56.92</v>
      </c>
      <c r="E93" s="71">
        <f t="shared" si="1"/>
        <v>9.0200000000000031</v>
      </c>
    </row>
    <row r="94" spans="1:5" x14ac:dyDescent="0.35">
      <c r="A94" s="2">
        <v>4218806</v>
      </c>
      <c r="B94" s="2" t="s">
        <v>442</v>
      </c>
      <c r="C94" s="71">
        <f>VLOOKUP(A94,[1]Tabela!$A$5:$C$298,3,0)</f>
        <v>50.72</v>
      </c>
      <c r="D94" s="71">
        <v>55.48</v>
      </c>
      <c r="E94" s="71">
        <f t="shared" ref="E94:E157" si="2">D94-C94</f>
        <v>4.759999999999998</v>
      </c>
    </row>
    <row r="95" spans="1:5" x14ac:dyDescent="0.35">
      <c r="A95" s="2">
        <v>4200200</v>
      </c>
      <c r="B95" s="2" t="s">
        <v>429</v>
      </c>
      <c r="C95" s="71">
        <v>45.01</v>
      </c>
      <c r="D95" s="71">
        <v>53.14</v>
      </c>
      <c r="E95" s="71">
        <f t="shared" si="2"/>
        <v>8.1300000000000026</v>
      </c>
    </row>
    <row r="96" spans="1:5" x14ac:dyDescent="0.35">
      <c r="A96" s="2">
        <v>4204004</v>
      </c>
      <c r="B96" s="2" t="s">
        <v>452</v>
      </c>
      <c r="C96" s="71">
        <v>48.25</v>
      </c>
      <c r="D96" s="71">
        <v>53.05</v>
      </c>
      <c r="E96" s="71">
        <f t="shared" si="2"/>
        <v>4.7999999999999972</v>
      </c>
    </row>
    <row r="97" spans="1:5" x14ac:dyDescent="0.35">
      <c r="A97" s="2">
        <v>4209607</v>
      </c>
      <c r="B97" s="2" t="s">
        <v>558</v>
      </c>
      <c r="C97" s="71">
        <v>53.11</v>
      </c>
      <c r="D97" s="71">
        <v>52.9</v>
      </c>
      <c r="E97" s="71">
        <f t="shared" si="2"/>
        <v>-0.21000000000000085</v>
      </c>
    </row>
    <row r="98" spans="1:5" x14ac:dyDescent="0.35">
      <c r="A98" s="2">
        <v>4217600</v>
      </c>
      <c r="B98" s="2" t="s">
        <v>466</v>
      </c>
      <c r="C98" s="71">
        <f>VLOOKUP(A98,[1]Tabela!$A$5:$C$298,3,0)</f>
        <v>49.48</v>
      </c>
      <c r="D98" s="71">
        <v>52.34</v>
      </c>
      <c r="E98" s="71">
        <f t="shared" si="2"/>
        <v>2.8600000000000065</v>
      </c>
    </row>
    <row r="99" spans="1:5" x14ac:dyDescent="0.35">
      <c r="A99" s="2">
        <v>4201505</v>
      </c>
      <c r="B99" s="2" t="s">
        <v>445</v>
      </c>
      <c r="C99" s="71">
        <v>44.69</v>
      </c>
      <c r="D99" s="71">
        <v>50.78</v>
      </c>
      <c r="E99" s="71">
        <f t="shared" si="2"/>
        <v>6.0900000000000034</v>
      </c>
    </row>
    <row r="100" spans="1:5" x14ac:dyDescent="0.35">
      <c r="A100" s="2">
        <v>4216701</v>
      </c>
      <c r="B100" s="2" t="s">
        <v>483</v>
      </c>
      <c r="C100" s="71">
        <f>VLOOKUP(A100,[1]Tabela!$A$5:$C$298,3,0)</f>
        <v>48.94</v>
      </c>
      <c r="D100" s="71">
        <v>50.46</v>
      </c>
      <c r="E100" s="71">
        <f t="shared" si="2"/>
        <v>1.5200000000000031</v>
      </c>
    </row>
    <row r="101" spans="1:5" x14ac:dyDescent="0.35">
      <c r="A101" s="2">
        <v>4211009</v>
      </c>
      <c r="B101" s="2" t="s">
        <v>596</v>
      </c>
      <c r="C101" s="71">
        <v>50.91</v>
      </c>
      <c r="D101" s="71">
        <v>50.26</v>
      </c>
      <c r="E101" s="71">
        <f t="shared" si="2"/>
        <v>-0.64999999999999858</v>
      </c>
    </row>
    <row r="102" spans="1:5" x14ac:dyDescent="0.35">
      <c r="A102" s="2">
        <v>4207403</v>
      </c>
      <c r="B102" s="2" t="s">
        <v>496</v>
      </c>
      <c r="C102" s="71">
        <v>46.82</v>
      </c>
      <c r="D102" s="71">
        <v>50.22</v>
      </c>
      <c r="E102" s="71">
        <f t="shared" si="2"/>
        <v>3.3999999999999986</v>
      </c>
    </row>
    <row r="103" spans="1:5" x14ac:dyDescent="0.35">
      <c r="A103" s="2">
        <v>4217303</v>
      </c>
      <c r="B103" s="2" t="s">
        <v>436</v>
      </c>
      <c r="C103" s="71">
        <f>VLOOKUP(A103,[1]Tabela!$A$5:$C$298,3,0)</f>
        <v>43.86</v>
      </c>
      <c r="D103" s="71">
        <v>49.88</v>
      </c>
      <c r="E103" s="71">
        <f t="shared" si="2"/>
        <v>6.0200000000000031</v>
      </c>
    </row>
    <row r="104" spans="1:5" x14ac:dyDescent="0.35">
      <c r="A104" s="2">
        <v>4204707</v>
      </c>
      <c r="B104" s="2" t="s">
        <v>490</v>
      </c>
      <c r="C104" s="71">
        <v>48.18</v>
      </c>
      <c r="D104" s="71">
        <v>49.76</v>
      </c>
      <c r="E104" s="71">
        <f t="shared" si="2"/>
        <v>1.5799999999999983</v>
      </c>
    </row>
    <row r="105" spans="1:5" x14ac:dyDescent="0.35">
      <c r="A105" s="2">
        <v>4210035</v>
      </c>
      <c r="B105" s="2" t="s">
        <v>517</v>
      </c>
      <c r="C105" s="71">
        <v>47.93</v>
      </c>
      <c r="D105" s="71">
        <v>49.48</v>
      </c>
      <c r="E105" s="71">
        <f t="shared" si="2"/>
        <v>1.5499999999999972</v>
      </c>
    </row>
    <row r="106" spans="1:5" x14ac:dyDescent="0.35">
      <c r="A106" s="2">
        <v>4213708</v>
      </c>
      <c r="B106" s="2" t="s">
        <v>416</v>
      </c>
      <c r="C106" s="71">
        <f>VLOOKUP(A106,[1]Tabela!$A$5:$C$298,3,0)</f>
        <v>41.19</v>
      </c>
      <c r="D106" s="71">
        <v>48.03</v>
      </c>
      <c r="E106" s="71">
        <f t="shared" si="2"/>
        <v>6.8400000000000034</v>
      </c>
    </row>
    <row r="107" spans="1:5" x14ac:dyDescent="0.35">
      <c r="A107" s="2">
        <v>4206603</v>
      </c>
      <c r="B107" s="2" t="s">
        <v>580</v>
      </c>
      <c r="C107" s="71">
        <v>48.82</v>
      </c>
      <c r="D107" s="71">
        <v>47.99</v>
      </c>
      <c r="E107" s="71">
        <f t="shared" si="2"/>
        <v>-0.82999999999999829</v>
      </c>
    </row>
    <row r="108" spans="1:5" x14ac:dyDescent="0.35">
      <c r="A108" s="2">
        <v>4203808</v>
      </c>
      <c r="B108" s="2" t="s">
        <v>420</v>
      </c>
      <c r="C108" s="71">
        <v>46.09</v>
      </c>
      <c r="D108" s="71">
        <v>47.92</v>
      </c>
      <c r="E108" s="71">
        <f t="shared" si="2"/>
        <v>1.8299999999999983</v>
      </c>
    </row>
    <row r="109" spans="1:5" x14ac:dyDescent="0.35">
      <c r="A109" s="2">
        <v>4201208</v>
      </c>
      <c r="B109" s="2" t="s">
        <v>399</v>
      </c>
      <c r="C109" s="71">
        <v>32.549999999999997</v>
      </c>
      <c r="D109" s="71">
        <v>47.88</v>
      </c>
      <c r="E109" s="71">
        <f t="shared" si="2"/>
        <v>15.330000000000005</v>
      </c>
    </row>
    <row r="110" spans="1:5" x14ac:dyDescent="0.35">
      <c r="A110" s="2">
        <v>4211058</v>
      </c>
      <c r="B110" s="2" t="s">
        <v>599</v>
      </c>
      <c r="C110" s="71">
        <v>48.06</v>
      </c>
      <c r="D110" s="71">
        <v>47.66</v>
      </c>
      <c r="E110" s="71">
        <f t="shared" si="2"/>
        <v>-0.40000000000000568</v>
      </c>
    </row>
    <row r="111" spans="1:5" x14ac:dyDescent="0.35">
      <c r="A111" s="2">
        <v>4218509</v>
      </c>
      <c r="B111" s="2" t="s">
        <v>412</v>
      </c>
      <c r="C111" s="71">
        <f>VLOOKUP(A111,[1]Tabela!$A$5:$C$298,3,0)</f>
        <v>34.24</v>
      </c>
      <c r="D111" s="71">
        <v>47.26</v>
      </c>
      <c r="E111" s="71">
        <f t="shared" si="2"/>
        <v>13.019999999999996</v>
      </c>
    </row>
    <row r="112" spans="1:5" x14ac:dyDescent="0.35">
      <c r="A112" s="2">
        <v>4216404</v>
      </c>
      <c r="B112" s="2" t="s">
        <v>430</v>
      </c>
      <c r="C112" s="71">
        <f>VLOOKUP(A112,[1]Tabela!$A$5:$C$298,3,0)</f>
        <v>38.33</v>
      </c>
      <c r="D112" s="71">
        <v>47.01</v>
      </c>
      <c r="E112" s="71">
        <f t="shared" si="2"/>
        <v>8.68</v>
      </c>
    </row>
    <row r="113" spans="1:5" x14ac:dyDescent="0.35">
      <c r="A113" s="2">
        <v>4213153</v>
      </c>
      <c r="B113" s="2" t="s">
        <v>494</v>
      </c>
      <c r="C113" s="71">
        <f>VLOOKUP(A113,[1]Tabela!$A$5:$C$298,3,0)</f>
        <v>42.37</v>
      </c>
      <c r="D113" s="71">
        <v>46.69</v>
      </c>
      <c r="E113" s="71">
        <f t="shared" si="2"/>
        <v>4.32</v>
      </c>
    </row>
    <row r="114" spans="1:5" x14ac:dyDescent="0.35">
      <c r="A114" s="2">
        <v>4200309</v>
      </c>
      <c r="B114" s="2" t="s">
        <v>443</v>
      </c>
      <c r="C114" s="71">
        <v>37.729999999999997</v>
      </c>
      <c r="D114" s="71">
        <v>46.66</v>
      </c>
      <c r="E114" s="71">
        <f t="shared" si="2"/>
        <v>8.93</v>
      </c>
    </row>
    <row r="115" spans="1:5" x14ac:dyDescent="0.35">
      <c r="A115" s="2">
        <v>4207650</v>
      </c>
      <c r="B115" s="2" t="s">
        <v>459</v>
      </c>
      <c r="C115" s="71">
        <v>41.55</v>
      </c>
      <c r="D115" s="71">
        <v>46.45</v>
      </c>
      <c r="E115" s="71">
        <f t="shared" si="2"/>
        <v>4.9000000000000057</v>
      </c>
    </row>
    <row r="116" spans="1:5" x14ac:dyDescent="0.35">
      <c r="A116" s="2">
        <v>4211603</v>
      </c>
      <c r="B116" s="2" t="s">
        <v>489</v>
      </c>
      <c r="C116" s="71">
        <v>45.34</v>
      </c>
      <c r="D116" s="71">
        <v>46.31</v>
      </c>
      <c r="E116" s="71">
        <f t="shared" si="2"/>
        <v>0.96999999999999886</v>
      </c>
    </row>
    <row r="117" spans="1:5" x14ac:dyDescent="0.35">
      <c r="A117" s="2">
        <v>4218400</v>
      </c>
      <c r="B117" s="2" t="s">
        <v>481</v>
      </c>
      <c r="C117" s="71">
        <f>VLOOKUP(A117,[1]Tabela!$A$5:$C$298,3,0)</f>
        <v>42.69</v>
      </c>
      <c r="D117" s="71">
        <v>46.06</v>
      </c>
      <c r="E117" s="71">
        <f t="shared" si="2"/>
        <v>3.3700000000000045</v>
      </c>
    </row>
    <row r="118" spans="1:5" x14ac:dyDescent="0.35">
      <c r="A118" s="2">
        <v>4210605</v>
      </c>
      <c r="B118" s="2" t="s">
        <v>410</v>
      </c>
      <c r="C118" s="71">
        <v>39.31</v>
      </c>
      <c r="D118" s="71">
        <v>45.83</v>
      </c>
      <c r="E118" s="71">
        <f t="shared" si="2"/>
        <v>6.519999999999996</v>
      </c>
    </row>
    <row r="119" spans="1:5" x14ac:dyDescent="0.35">
      <c r="A119" s="2">
        <v>4218301</v>
      </c>
      <c r="B119" s="2" t="s">
        <v>431</v>
      </c>
      <c r="C119" s="71">
        <f>VLOOKUP(A119,[1]Tabela!$A$5:$C$298,3,0)</f>
        <v>41.38</v>
      </c>
      <c r="D119" s="71">
        <v>45.24</v>
      </c>
      <c r="E119" s="71">
        <f t="shared" si="2"/>
        <v>3.8599999999999994</v>
      </c>
    </row>
    <row r="120" spans="1:5" x14ac:dyDescent="0.35">
      <c r="A120" s="2">
        <v>4202859</v>
      </c>
      <c r="B120" s="2" t="s">
        <v>476</v>
      </c>
      <c r="C120" s="71">
        <v>38.549999999999997</v>
      </c>
      <c r="D120" s="71">
        <v>45.03</v>
      </c>
      <c r="E120" s="71">
        <f t="shared" si="2"/>
        <v>6.480000000000004</v>
      </c>
    </row>
    <row r="121" spans="1:5" x14ac:dyDescent="0.35">
      <c r="A121" s="2">
        <v>4210001</v>
      </c>
      <c r="B121" s="2" t="s">
        <v>437</v>
      </c>
      <c r="C121" s="71">
        <v>40.130000000000003</v>
      </c>
      <c r="D121" s="71">
        <v>44.92</v>
      </c>
      <c r="E121" s="71">
        <f t="shared" si="2"/>
        <v>4.7899999999999991</v>
      </c>
    </row>
    <row r="122" spans="1:5" x14ac:dyDescent="0.35">
      <c r="A122" s="2">
        <v>4212106</v>
      </c>
      <c r="B122" s="2" t="s">
        <v>618</v>
      </c>
      <c r="C122" s="71">
        <v>45.68</v>
      </c>
      <c r="D122" s="71">
        <v>44.51</v>
      </c>
      <c r="E122" s="71">
        <f t="shared" si="2"/>
        <v>-1.1700000000000017</v>
      </c>
    </row>
    <row r="123" spans="1:5" x14ac:dyDescent="0.35">
      <c r="A123" s="2">
        <v>4204400</v>
      </c>
      <c r="B123" s="2" t="s">
        <v>524</v>
      </c>
      <c r="C123" s="71">
        <v>43.62</v>
      </c>
      <c r="D123" s="71">
        <v>44.45</v>
      </c>
      <c r="E123" s="71">
        <f t="shared" si="2"/>
        <v>0.8300000000000054</v>
      </c>
    </row>
    <row r="124" spans="1:5" x14ac:dyDescent="0.35">
      <c r="A124" s="2">
        <v>4210902</v>
      </c>
      <c r="B124" s="2" t="s">
        <v>550</v>
      </c>
      <c r="C124" s="71">
        <v>43.63</v>
      </c>
      <c r="D124" s="71">
        <v>44.18</v>
      </c>
      <c r="E124" s="71">
        <f t="shared" si="2"/>
        <v>0.54999999999999716</v>
      </c>
    </row>
    <row r="125" spans="1:5" x14ac:dyDescent="0.35">
      <c r="A125" s="2">
        <v>4202537</v>
      </c>
      <c r="B125" s="2" t="s">
        <v>503</v>
      </c>
      <c r="C125" s="71">
        <v>39.75</v>
      </c>
      <c r="D125" s="71">
        <v>43.47</v>
      </c>
      <c r="E125" s="71">
        <f t="shared" si="2"/>
        <v>3.7199999999999989</v>
      </c>
    </row>
    <row r="126" spans="1:5" x14ac:dyDescent="0.35">
      <c r="A126" s="2">
        <v>4200507</v>
      </c>
      <c r="B126" s="2" t="s">
        <v>578</v>
      </c>
      <c r="C126" s="71">
        <v>43.92</v>
      </c>
      <c r="D126" s="71">
        <v>43.27</v>
      </c>
      <c r="E126" s="71">
        <f t="shared" si="2"/>
        <v>-0.64999999999999858</v>
      </c>
    </row>
    <row r="127" spans="1:5" x14ac:dyDescent="0.35">
      <c r="A127" s="2">
        <v>4215000</v>
      </c>
      <c r="B127" s="2" t="s">
        <v>627</v>
      </c>
      <c r="C127" s="71">
        <f>VLOOKUP(A127,[1]Tabela!$A$5:$C$298,3,0)</f>
        <v>43.86</v>
      </c>
      <c r="D127" s="71">
        <v>43.27</v>
      </c>
      <c r="E127" s="71">
        <f t="shared" si="2"/>
        <v>-0.58999999999999631</v>
      </c>
    </row>
    <row r="128" spans="1:5" x14ac:dyDescent="0.35">
      <c r="A128" s="2">
        <v>4211702</v>
      </c>
      <c r="B128" s="2" t="s">
        <v>419</v>
      </c>
      <c r="C128" s="71">
        <v>38.909999999999997</v>
      </c>
      <c r="D128" s="71">
        <v>43.03</v>
      </c>
      <c r="E128" s="71">
        <f t="shared" si="2"/>
        <v>4.1200000000000045</v>
      </c>
    </row>
    <row r="129" spans="1:5" x14ac:dyDescent="0.35">
      <c r="A129" s="2">
        <v>4208005</v>
      </c>
      <c r="B129" s="2" t="s">
        <v>471</v>
      </c>
      <c r="C129" s="71">
        <v>38.840000000000003</v>
      </c>
      <c r="D129" s="71">
        <v>42.5</v>
      </c>
      <c r="E129" s="71">
        <f t="shared" si="2"/>
        <v>3.6599999999999966</v>
      </c>
    </row>
    <row r="130" spans="1:5" x14ac:dyDescent="0.35">
      <c r="A130" s="2">
        <v>4204806</v>
      </c>
      <c r="B130" s="2" t="s">
        <v>418</v>
      </c>
      <c r="C130" s="71">
        <v>39.64</v>
      </c>
      <c r="D130" s="71">
        <v>42.16</v>
      </c>
      <c r="E130" s="71">
        <f t="shared" si="2"/>
        <v>2.519999999999996</v>
      </c>
    </row>
    <row r="131" spans="1:5" x14ac:dyDescent="0.35">
      <c r="A131" s="2">
        <v>4215307</v>
      </c>
      <c r="B131" s="2" t="s">
        <v>533</v>
      </c>
      <c r="C131" s="71">
        <f>VLOOKUP(A131,[1]Tabela!$A$5:$C$298,3,0)</f>
        <v>41.1</v>
      </c>
      <c r="D131" s="71">
        <v>42.1</v>
      </c>
      <c r="E131" s="71">
        <f t="shared" si="2"/>
        <v>1</v>
      </c>
    </row>
    <row r="132" spans="1:5" x14ac:dyDescent="0.35">
      <c r="A132" s="2">
        <v>4215406</v>
      </c>
      <c r="B132" s="2" t="s">
        <v>537</v>
      </c>
      <c r="C132" s="71">
        <f>VLOOKUP(A132,[1]Tabela!$A$5:$C$298,3,0)</f>
        <v>40.950000000000003</v>
      </c>
      <c r="D132" s="71">
        <v>42</v>
      </c>
      <c r="E132" s="71">
        <f t="shared" si="2"/>
        <v>1.0499999999999972</v>
      </c>
    </row>
    <row r="133" spans="1:5" x14ac:dyDescent="0.35">
      <c r="A133" s="2">
        <v>4217253</v>
      </c>
      <c r="B133" s="2" t="s">
        <v>447</v>
      </c>
      <c r="C133" s="71">
        <f>VLOOKUP(A133,[1]Tabela!$A$5:$C$298,3,0)</f>
        <v>33.69</v>
      </c>
      <c r="D133" s="71">
        <v>41.5</v>
      </c>
      <c r="E133" s="71">
        <f t="shared" si="2"/>
        <v>7.8100000000000023</v>
      </c>
    </row>
    <row r="134" spans="1:5" x14ac:dyDescent="0.35">
      <c r="A134" s="2">
        <v>4217956</v>
      </c>
      <c r="B134" s="2" t="s">
        <v>475</v>
      </c>
      <c r="C134" s="71">
        <f>VLOOKUP(A134,[1]Tabela!$A$5:$C$298,3,0)</f>
        <v>30.59</v>
      </c>
      <c r="D134" s="71">
        <v>40.89</v>
      </c>
      <c r="E134" s="71">
        <f t="shared" si="2"/>
        <v>10.3</v>
      </c>
    </row>
    <row r="135" spans="1:5" x14ac:dyDescent="0.35">
      <c r="A135" s="2">
        <v>4206652</v>
      </c>
      <c r="B135" s="2" t="s">
        <v>400</v>
      </c>
      <c r="C135" s="71">
        <v>22.85</v>
      </c>
      <c r="D135" s="71">
        <v>40.86</v>
      </c>
      <c r="E135" s="71">
        <f t="shared" si="2"/>
        <v>18.009999999999998</v>
      </c>
    </row>
    <row r="136" spans="1:5" x14ac:dyDescent="0.35">
      <c r="A136" s="2">
        <v>4205001</v>
      </c>
      <c r="B136" s="2" t="s">
        <v>514</v>
      </c>
      <c r="C136" s="71">
        <v>39.21</v>
      </c>
      <c r="D136" s="71">
        <v>39.619999999999997</v>
      </c>
      <c r="E136" s="71">
        <f t="shared" si="2"/>
        <v>0.40999999999999659</v>
      </c>
    </row>
    <row r="137" spans="1:5" x14ac:dyDescent="0.35">
      <c r="A137" s="2">
        <v>4214201</v>
      </c>
      <c r="B137" s="2" t="s">
        <v>463</v>
      </c>
      <c r="C137" s="71">
        <f>VLOOKUP(A137,[1]Tabela!$A$5:$C$298,3,0)</f>
        <v>36.69</v>
      </c>
      <c r="D137" s="71">
        <v>39.51</v>
      </c>
      <c r="E137" s="71">
        <f t="shared" si="2"/>
        <v>2.8200000000000003</v>
      </c>
    </row>
    <row r="138" spans="1:5" x14ac:dyDescent="0.35">
      <c r="A138" s="2">
        <v>4213104</v>
      </c>
      <c r="B138" s="2" t="s">
        <v>454</v>
      </c>
      <c r="C138" s="71">
        <f>VLOOKUP(A138,[1]Tabela!$A$5:$C$298,3,0)</f>
        <v>32.85</v>
      </c>
      <c r="D138" s="71">
        <v>39.49</v>
      </c>
      <c r="E138" s="71">
        <f t="shared" si="2"/>
        <v>6.6400000000000006</v>
      </c>
    </row>
    <row r="139" spans="1:5" x14ac:dyDescent="0.35">
      <c r="A139" s="2">
        <v>4210100</v>
      </c>
      <c r="B139" s="2" t="s">
        <v>414</v>
      </c>
      <c r="C139" s="71">
        <v>37.68</v>
      </c>
      <c r="D139" s="71">
        <v>39.380000000000003</v>
      </c>
      <c r="E139" s="71">
        <f t="shared" si="2"/>
        <v>1.7000000000000028</v>
      </c>
    </row>
    <row r="140" spans="1:5" x14ac:dyDescent="0.35">
      <c r="A140" s="2">
        <v>4213609</v>
      </c>
      <c r="B140" s="2" t="s">
        <v>623</v>
      </c>
      <c r="C140" s="71">
        <f>VLOOKUP(A140,[1]Tabela!$A$5:$C$298,3,0)</f>
        <v>39.35</v>
      </c>
      <c r="D140" s="71">
        <v>38.840000000000003</v>
      </c>
      <c r="E140" s="71">
        <f t="shared" si="2"/>
        <v>-0.50999999999999801</v>
      </c>
    </row>
    <row r="141" spans="1:5" x14ac:dyDescent="0.35">
      <c r="A141" s="2">
        <v>4216255</v>
      </c>
      <c r="B141" s="2" t="s">
        <v>500</v>
      </c>
      <c r="C141" s="71">
        <f>VLOOKUP(A141,[1]Tabela!$A$5:$C$298,3,0)</f>
        <v>36.880000000000003</v>
      </c>
      <c r="D141" s="71">
        <v>38.44</v>
      </c>
      <c r="E141" s="71">
        <f t="shared" si="2"/>
        <v>1.5599999999999952</v>
      </c>
    </row>
    <row r="142" spans="1:5" x14ac:dyDescent="0.35">
      <c r="A142" s="2">
        <v>4201604</v>
      </c>
      <c r="B142" s="2" t="s">
        <v>547</v>
      </c>
      <c r="C142" s="71">
        <v>37.119999999999997</v>
      </c>
      <c r="D142" s="71">
        <v>38.020000000000003</v>
      </c>
      <c r="E142" s="71">
        <f t="shared" si="2"/>
        <v>0.90000000000000568</v>
      </c>
    </row>
    <row r="143" spans="1:5" x14ac:dyDescent="0.35">
      <c r="A143" s="2">
        <v>4204509</v>
      </c>
      <c r="B143" s="2" t="s">
        <v>433</v>
      </c>
      <c r="C143" s="71">
        <v>34.200000000000003</v>
      </c>
      <c r="D143" s="71">
        <v>37.630000000000003</v>
      </c>
      <c r="E143" s="71">
        <f t="shared" si="2"/>
        <v>3.4299999999999997</v>
      </c>
    </row>
    <row r="144" spans="1:5" x14ac:dyDescent="0.35">
      <c r="A144" s="2">
        <v>4210803</v>
      </c>
      <c r="B144" s="2" t="s">
        <v>561</v>
      </c>
      <c r="C144" s="71">
        <v>37.51</v>
      </c>
      <c r="D144" s="71">
        <v>37.58</v>
      </c>
      <c r="E144" s="71">
        <f t="shared" si="2"/>
        <v>7.0000000000000284E-2</v>
      </c>
    </row>
    <row r="145" spans="1:5" x14ac:dyDescent="0.35">
      <c r="A145" s="2">
        <v>4200556</v>
      </c>
      <c r="B145" s="2" t="s">
        <v>484</v>
      </c>
      <c r="C145" s="71">
        <v>32.25</v>
      </c>
      <c r="D145" s="71">
        <v>37.049999999999997</v>
      </c>
      <c r="E145" s="71">
        <f t="shared" si="2"/>
        <v>4.7999999999999972</v>
      </c>
    </row>
    <row r="146" spans="1:5" x14ac:dyDescent="0.35">
      <c r="A146" s="2">
        <v>4218756</v>
      </c>
      <c r="B146" s="2" t="s">
        <v>495</v>
      </c>
      <c r="C146" s="71">
        <f>VLOOKUP(A146,[1]Tabela!$A$5:$C$298,3,0)</f>
        <v>34.86</v>
      </c>
      <c r="D146" s="71">
        <v>36.979999999999997</v>
      </c>
      <c r="E146" s="71">
        <f t="shared" si="2"/>
        <v>2.1199999999999974</v>
      </c>
    </row>
    <row r="147" spans="1:5" x14ac:dyDescent="0.35">
      <c r="A147" s="2">
        <v>4205803</v>
      </c>
      <c r="B147" s="2" t="s">
        <v>398</v>
      </c>
      <c r="C147" s="71">
        <v>29.44</v>
      </c>
      <c r="D147" s="71">
        <v>36.83</v>
      </c>
      <c r="E147" s="71">
        <f t="shared" si="2"/>
        <v>7.389999999999997</v>
      </c>
    </row>
    <row r="148" spans="1:5" x14ac:dyDescent="0.35">
      <c r="A148" s="2">
        <v>4217550</v>
      </c>
      <c r="B148" s="2" t="s">
        <v>555</v>
      </c>
      <c r="C148" s="71">
        <f>VLOOKUP(A148,[1]Tabela!$A$5:$C$298,3,0)</f>
        <v>36.32</v>
      </c>
      <c r="D148" s="71">
        <v>36.47</v>
      </c>
      <c r="E148" s="71">
        <f t="shared" si="2"/>
        <v>0.14999999999999858</v>
      </c>
    </row>
    <row r="149" spans="1:5" x14ac:dyDescent="0.35">
      <c r="A149" s="2">
        <v>4203105</v>
      </c>
      <c r="B149" s="2" t="s">
        <v>539</v>
      </c>
      <c r="C149" s="71">
        <v>36.22</v>
      </c>
      <c r="D149" s="71">
        <v>36.42</v>
      </c>
      <c r="E149" s="71">
        <f t="shared" si="2"/>
        <v>0.20000000000000284</v>
      </c>
    </row>
    <row r="150" spans="1:5" x14ac:dyDescent="0.35">
      <c r="A150" s="2">
        <v>4204756</v>
      </c>
      <c r="B150" s="2" t="s">
        <v>538</v>
      </c>
      <c r="C150" s="71">
        <v>34.53</v>
      </c>
      <c r="D150" s="71">
        <v>35.909999999999997</v>
      </c>
      <c r="E150" s="71">
        <f t="shared" si="2"/>
        <v>1.3799999999999955</v>
      </c>
    </row>
    <row r="151" spans="1:5" x14ac:dyDescent="0.35">
      <c r="A151" s="2">
        <v>4205191</v>
      </c>
      <c r="B151" s="2" t="s">
        <v>507</v>
      </c>
      <c r="C151" s="71">
        <v>32.090000000000003</v>
      </c>
      <c r="D151" s="71">
        <v>34.74</v>
      </c>
      <c r="E151" s="71">
        <f t="shared" si="2"/>
        <v>2.6499999999999986</v>
      </c>
    </row>
    <row r="152" spans="1:5" x14ac:dyDescent="0.35">
      <c r="A152" s="2">
        <v>4214151</v>
      </c>
      <c r="B152" s="2" t="s">
        <v>511</v>
      </c>
      <c r="C152" s="71">
        <f>VLOOKUP(A152,[1]Tabela!$A$5:$C$298,3,0)</f>
        <v>31.99</v>
      </c>
      <c r="D152" s="71">
        <v>34.630000000000003</v>
      </c>
      <c r="E152" s="71">
        <f t="shared" si="2"/>
        <v>2.6400000000000041</v>
      </c>
    </row>
    <row r="153" spans="1:5" x14ac:dyDescent="0.35">
      <c r="A153" s="2">
        <v>4201802</v>
      </c>
      <c r="B153" s="2" t="s">
        <v>577</v>
      </c>
      <c r="C153" s="71">
        <v>34.909999999999997</v>
      </c>
      <c r="D153" s="71">
        <v>34.19</v>
      </c>
      <c r="E153" s="71">
        <f t="shared" si="2"/>
        <v>-0.71999999999999886</v>
      </c>
    </row>
    <row r="154" spans="1:5" x14ac:dyDescent="0.35">
      <c r="A154" s="2">
        <v>4211504</v>
      </c>
      <c r="B154" s="2" t="s">
        <v>432</v>
      </c>
      <c r="C154" s="71">
        <v>30.31</v>
      </c>
      <c r="D154" s="71">
        <v>34.07</v>
      </c>
      <c r="E154" s="71">
        <f t="shared" si="2"/>
        <v>3.7600000000000016</v>
      </c>
    </row>
    <row r="155" spans="1:5" x14ac:dyDescent="0.35">
      <c r="A155" s="2">
        <v>4211454</v>
      </c>
      <c r="B155" s="2" t="s">
        <v>497</v>
      </c>
      <c r="C155" s="71">
        <v>31.01</v>
      </c>
      <c r="D155" s="71">
        <v>33.020000000000003</v>
      </c>
      <c r="E155" s="71">
        <f t="shared" si="2"/>
        <v>2.0100000000000016</v>
      </c>
    </row>
    <row r="156" spans="1:5" x14ac:dyDescent="0.35">
      <c r="A156" s="2">
        <v>4201273</v>
      </c>
      <c r="B156" s="2" t="s">
        <v>522</v>
      </c>
      <c r="C156" s="71">
        <v>31.71</v>
      </c>
      <c r="D156" s="71">
        <v>32.97</v>
      </c>
      <c r="E156" s="71">
        <f t="shared" si="2"/>
        <v>1.259999999999998</v>
      </c>
    </row>
    <row r="157" spans="1:5" x14ac:dyDescent="0.35">
      <c r="A157" s="2">
        <v>4211801</v>
      </c>
      <c r="B157" s="2" t="s">
        <v>611</v>
      </c>
      <c r="C157" s="71">
        <v>34.659999999999997</v>
      </c>
      <c r="D157" s="71">
        <v>32.93</v>
      </c>
      <c r="E157" s="71">
        <f t="shared" si="2"/>
        <v>-1.7299999999999969</v>
      </c>
    </row>
    <row r="158" spans="1:5" x14ac:dyDescent="0.35">
      <c r="A158" s="2">
        <v>4205308</v>
      </c>
      <c r="B158" s="2" t="s">
        <v>478</v>
      </c>
      <c r="C158" s="71">
        <v>31.39</v>
      </c>
      <c r="D158" s="71">
        <v>32.909999999999997</v>
      </c>
      <c r="E158" s="71">
        <f t="shared" ref="E158:E221" si="3">D158-C158</f>
        <v>1.519999999999996</v>
      </c>
    </row>
    <row r="159" spans="1:5" x14ac:dyDescent="0.35">
      <c r="A159" s="2">
        <v>4201901</v>
      </c>
      <c r="B159" s="2" t="s">
        <v>438</v>
      </c>
      <c r="C159" s="71">
        <v>26.81</v>
      </c>
      <c r="D159" s="71">
        <v>32.75</v>
      </c>
      <c r="E159" s="71">
        <f t="shared" si="3"/>
        <v>5.9400000000000013</v>
      </c>
    </row>
    <row r="160" spans="1:5" x14ac:dyDescent="0.35">
      <c r="A160" s="2">
        <v>4204103</v>
      </c>
      <c r="B160" s="2" t="s">
        <v>512</v>
      </c>
      <c r="C160" s="71">
        <v>31.38</v>
      </c>
      <c r="D160" s="71">
        <v>32.75</v>
      </c>
      <c r="E160" s="71">
        <f t="shared" si="3"/>
        <v>1.370000000000001</v>
      </c>
    </row>
    <row r="161" spans="1:5" x14ac:dyDescent="0.35">
      <c r="A161" s="2">
        <v>4205175</v>
      </c>
      <c r="B161" s="2" t="s">
        <v>487</v>
      </c>
      <c r="C161" s="71">
        <v>28.7</v>
      </c>
      <c r="D161" s="71">
        <v>32.75</v>
      </c>
      <c r="E161" s="71">
        <f t="shared" si="3"/>
        <v>4.0500000000000007</v>
      </c>
    </row>
    <row r="162" spans="1:5" x14ac:dyDescent="0.35">
      <c r="A162" s="2">
        <v>4209201</v>
      </c>
      <c r="B162" s="2" t="s">
        <v>548</v>
      </c>
      <c r="C162" s="71">
        <v>32.119999999999997</v>
      </c>
      <c r="D162" s="71">
        <v>32.56</v>
      </c>
      <c r="E162" s="71">
        <f t="shared" si="3"/>
        <v>0.44000000000000483</v>
      </c>
    </row>
    <row r="163" spans="1:5" x14ac:dyDescent="0.35">
      <c r="A163" s="2">
        <v>4206405</v>
      </c>
      <c r="B163" s="2" t="s">
        <v>492</v>
      </c>
      <c r="C163" s="71">
        <v>31.75</v>
      </c>
      <c r="D163" s="71">
        <v>32.54</v>
      </c>
      <c r="E163" s="71">
        <f t="shared" si="3"/>
        <v>0.78999999999999915</v>
      </c>
    </row>
    <row r="164" spans="1:5" x14ac:dyDescent="0.35">
      <c r="A164" s="2">
        <v>4202578</v>
      </c>
      <c r="B164" s="2" t="s">
        <v>545</v>
      </c>
      <c r="C164" s="71">
        <v>31.4</v>
      </c>
      <c r="D164" s="71">
        <v>32.270000000000003</v>
      </c>
      <c r="E164" s="71">
        <f t="shared" si="3"/>
        <v>0.87000000000000455</v>
      </c>
    </row>
    <row r="165" spans="1:5" x14ac:dyDescent="0.35">
      <c r="A165" s="2">
        <v>4207700</v>
      </c>
      <c r="B165" s="2" t="s">
        <v>472</v>
      </c>
      <c r="C165" s="71">
        <v>29.22</v>
      </c>
      <c r="D165" s="71">
        <v>31.78</v>
      </c>
      <c r="E165" s="71">
        <f t="shared" si="3"/>
        <v>2.5600000000000023</v>
      </c>
    </row>
    <row r="166" spans="1:5" x14ac:dyDescent="0.35">
      <c r="A166" s="2">
        <v>4214607</v>
      </c>
      <c r="B166" s="2" t="s">
        <v>469</v>
      </c>
      <c r="C166" s="71">
        <f>VLOOKUP(A166,[1]Tabela!$A$5:$C$298,3,0)</f>
        <v>28.86</v>
      </c>
      <c r="D166" s="71">
        <v>31.61</v>
      </c>
      <c r="E166" s="71">
        <f t="shared" si="3"/>
        <v>2.75</v>
      </c>
    </row>
    <row r="167" spans="1:5" x14ac:dyDescent="0.35">
      <c r="A167" s="2">
        <v>4207809</v>
      </c>
      <c r="B167" s="2" t="s">
        <v>468</v>
      </c>
      <c r="C167" s="71">
        <v>29.14</v>
      </c>
      <c r="D167" s="71">
        <v>31.29</v>
      </c>
      <c r="E167" s="71">
        <f t="shared" si="3"/>
        <v>2.1499999999999986</v>
      </c>
    </row>
    <row r="168" spans="1:5" x14ac:dyDescent="0.35">
      <c r="A168" s="2">
        <v>4212601</v>
      </c>
      <c r="B168" s="2" t="s">
        <v>562</v>
      </c>
      <c r="C168" s="71">
        <v>31</v>
      </c>
      <c r="D168" s="71">
        <v>31.11</v>
      </c>
      <c r="E168" s="71">
        <f t="shared" si="3"/>
        <v>0.10999999999999943</v>
      </c>
    </row>
    <row r="169" spans="1:5" x14ac:dyDescent="0.35">
      <c r="A169" s="2">
        <v>4205357</v>
      </c>
      <c r="B169" s="2" t="s">
        <v>516</v>
      </c>
      <c r="C169" s="71">
        <v>27.05</v>
      </c>
      <c r="D169" s="71">
        <v>30.5</v>
      </c>
      <c r="E169" s="71">
        <f t="shared" si="3"/>
        <v>3.4499999999999993</v>
      </c>
    </row>
    <row r="170" spans="1:5" x14ac:dyDescent="0.35">
      <c r="A170" s="2">
        <v>4215554</v>
      </c>
      <c r="B170" s="2" t="s">
        <v>549</v>
      </c>
      <c r="C170" s="71">
        <f>VLOOKUP(A170,[1]Tabela!$A$5:$C$298,3,0)</f>
        <v>29.41</v>
      </c>
      <c r="D170" s="71">
        <v>29.94</v>
      </c>
      <c r="E170" s="71">
        <f t="shared" si="3"/>
        <v>0.53000000000000114</v>
      </c>
    </row>
    <row r="171" spans="1:5" x14ac:dyDescent="0.35">
      <c r="A171" s="2">
        <v>4218855</v>
      </c>
      <c r="B171" s="2" t="s">
        <v>591</v>
      </c>
      <c r="C171" s="71">
        <f>VLOOKUP(A171,[1]Tabela!$A$5:$C$298,3,0)</f>
        <v>31.27</v>
      </c>
      <c r="D171" s="71">
        <v>29.87</v>
      </c>
      <c r="E171" s="71">
        <f t="shared" si="3"/>
        <v>-1.3999999999999986</v>
      </c>
    </row>
    <row r="172" spans="1:5" x14ac:dyDescent="0.35">
      <c r="A172" s="2">
        <v>4204905</v>
      </c>
      <c r="B172" s="2" t="s">
        <v>585</v>
      </c>
      <c r="C172" s="71">
        <v>30.23</v>
      </c>
      <c r="D172" s="71">
        <v>29.72</v>
      </c>
      <c r="E172" s="71">
        <f t="shared" si="3"/>
        <v>-0.51000000000000156</v>
      </c>
    </row>
    <row r="173" spans="1:5" x14ac:dyDescent="0.35">
      <c r="A173" s="2">
        <v>4207684</v>
      </c>
      <c r="B173" s="2" t="s">
        <v>458</v>
      </c>
      <c r="C173" s="71">
        <v>26.01</v>
      </c>
      <c r="D173" s="71">
        <v>29.61</v>
      </c>
      <c r="E173" s="71">
        <f t="shared" si="3"/>
        <v>3.5999999999999979</v>
      </c>
    </row>
    <row r="174" spans="1:5" x14ac:dyDescent="0.35">
      <c r="A174" s="2">
        <v>4207601</v>
      </c>
      <c r="B174" s="2" t="s">
        <v>597</v>
      </c>
      <c r="C174" s="71">
        <v>30.57</v>
      </c>
      <c r="D174" s="71">
        <v>29.41</v>
      </c>
      <c r="E174" s="71">
        <f t="shared" si="3"/>
        <v>-1.1600000000000001</v>
      </c>
    </row>
    <row r="175" spans="1:5" x14ac:dyDescent="0.35">
      <c r="A175" s="2">
        <v>4216354</v>
      </c>
      <c r="B175" s="2" t="s">
        <v>450</v>
      </c>
      <c r="C175" s="71">
        <f>VLOOKUP(A175,[1]Tabela!$A$5:$C$298,3,0)</f>
        <v>22.61</v>
      </c>
      <c r="D175" s="71">
        <v>29.38</v>
      </c>
      <c r="E175" s="71">
        <f t="shared" si="3"/>
        <v>6.77</v>
      </c>
    </row>
    <row r="176" spans="1:5" x14ac:dyDescent="0.35">
      <c r="A176" s="2">
        <v>4213807</v>
      </c>
      <c r="B176" s="2" t="s">
        <v>453</v>
      </c>
      <c r="C176" s="71">
        <f>VLOOKUP(A176,[1]Tabela!$A$5:$C$298,3,0)</f>
        <v>26.09</v>
      </c>
      <c r="D176" s="71">
        <v>29.08</v>
      </c>
      <c r="E176" s="71">
        <f t="shared" si="3"/>
        <v>2.9899999999999984</v>
      </c>
    </row>
    <row r="177" spans="1:5" x14ac:dyDescent="0.35">
      <c r="A177" s="2">
        <v>4202156</v>
      </c>
      <c r="B177" s="2" t="s">
        <v>553</v>
      </c>
      <c r="C177" s="71">
        <v>28.15</v>
      </c>
      <c r="D177" s="71">
        <v>28.32</v>
      </c>
      <c r="E177" s="71">
        <f t="shared" si="3"/>
        <v>0.17000000000000171</v>
      </c>
    </row>
    <row r="178" spans="1:5" x14ac:dyDescent="0.35">
      <c r="A178" s="2">
        <v>4209177</v>
      </c>
      <c r="B178" s="2" t="s">
        <v>485</v>
      </c>
      <c r="C178" s="71">
        <v>23.42</v>
      </c>
      <c r="D178" s="71">
        <v>27.94</v>
      </c>
      <c r="E178" s="71">
        <f t="shared" si="3"/>
        <v>4.5199999999999996</v>
      </c>
    </row>
    <row r="179" spans="1:5" x14ac:dyDescent="0.35">
      <c r="A179" s="2">
        <v>4201653</v>
      </c>
      <c r="B179" s="2" t="s">
        <v>504</v>
      </c>
      <c r="C179" s="71">
        <v>24.91</v>
      </c>
      <c r="D179" s="71">
        <v>27.73</v>
      </c>
      <c r="E179" s="71">
        <f t="shared" si="3"/>
        <v>2.8200000000000003</v>
      </c>
    </row>
    <row r="180" spans="1:5" x14ac:dyDescent="0.35">
      <c r="A180" s="2">
        <v>4219408</v>
      </c>
      <c r="B180" s="2" t="s">
        <v>470</v>
      </c>
      <c r="C180" s="71">
        <f>VLOOKUP(A180,[1]Tabela!$A$5:$C$298,3,0)</f>
        <v>23.87</v>
      </c>
      <c r="D180" s="71">
        <v>27.67</v>
      </c>
      <c r="E180" s="71">
        <f t="shared" si="3"/>
        <v>3.8000000000000007</v>
      </c>
    </row>
    <row r="181" spans="1:5" x14ac:dyDescent="0.35">
      <c r="A181" s="2">
        <v>4202206</v>
      </c>
      <c r="B181" s="2" t="s">
        <v>523</v>
      </c>
      <c r="C181" s="71">
        <v>26.62</v>
      </c>
      <c r="D181" s="71">
        <v>27.09</v>
      </c>
      <c r="E181" s="71">
        <f t="shared" si="3"/>
        <v>0.46999999999999886</v>
      </c>
    </row>
    <row r="182" spans="1:5" x14ac:dyDescent="0.35">
      <c r="A182" s="2">
        <v>4205431</v>
      </c>
      <c r="B182" s="2" t="s">
        <v>540</v>
      </c>
      <c r="C182" s="71">
        <v>26.12</v>
      </c>
      <c r="D182" s="71">
        <v>26.71</v>
      </c>
      <c r="E182" s="71">
        <f t="shared" si="3"/>
        <v>0.58999999999999986</v>
      </c>
    </row>
    <row r="183" spans="1:5" x14ac:dyDescent="0.35">
      <c r="A183" s="2">
        <v>4207858</v>
      </c>
      <c r="B183" s="2" t="s">
        <v>566</v>
      </c>
      <c r="C183" s="71">
        <v>27.04</v>
      </c>
      <c r="D183" s="71">
        <v>26.56</v>
      </c>
      <c r="E183" s="71">
        <f t="shared" si="3"/>
        <v>-0.48000000000000043</v>
      </c>
    </row>
    <row r="184" spans="1:5" x14ac:dyDescent="0.35">
      <c r="A184" s="2">
        <v>4212403</v>
      </c>
      <c r="B184" s="2" t="s">
        <v>529</v>
      </c>
      <c r="C184" s="71">
        <v>23.9</v>
      </c>
      <c r="D184" s="71">
        <v>26.55</v>
      </c>
      <c r="E184" s="71">
        <f t="shared" si="3"/>
        <v>2.6500000000000021</v>
      </c>
    </row>
    <row r="185" spans="1:5" x14ac:dyDescent="0.35">
      <c r="A185" s="2">
        <v>4217808</v>
      </c>
      <c r="B185" s="2" t="s">
        <v>449</v>
      </c>
      <c r="C185" s="71">
        <f>VLOOKUP(A185,[1]Tabela!$A$5:$C$298,3,0)</f>
        <v>24.91</v>
      </c>
      <c r="D185" s="71">
        <v>26.39</v>
      </c>
      <c r="E185" s="71">
        <f t="shared" si="3"/>
        <v>1.4800000000000004</v>
      </c>
    </row>
    <row r="186" spans="1:5" x14ac:dyDescent="0.35">
      <c r="A186" s="2">
        <v>4209458</v>
      </c>
      <c r="B186" s="2" t="s">
        <v>508</v>
      </c>
      <c r="C186" s="71">
        <v>22.6</v>
      </c>
      <c r="D186" s="71">
        <v>26.05</v>
      </c>
      <c r="E186" s="71">
        <f t="shared" si="3"/>
        <v>3.4499999999999993</v>
      </c>
    </row>
    <row r="187" spans="1:5" x14ac:dyDescent="0.35">
      <c r="A187" s="2">
        <v>4208955</v>
      </c>
      <c r="B187" s="2" t="s">
        <v>559</v>
      </c>
      <c r="C187" s="71">
        <v>25.93</v>
      </c>
      <c r="D187" s="71">
        <v>25.93</v>
      </c>
      <c r="E187" s="71">
        <f t="shared" si="3"/>
        <v>0</v>
      </c>
    </row>
    <row r="188" spans="1:5" x14ac:dyDescent="0.35">
      <c r="A188" s="2">
        <v>4213906</v>
      </c>
      <c r="B188" s="2" t="s">
        <v>568</v>
      </c>
      <c r="C188" s="71">
        <f>VLOOKUP(A188,[1]Tabela!$A$5:$C$298,3,0)</f>
        <v>26.39</v>
      </c>
      <c r="D188" s="71">
        <v>25.81</v>
      </c>
      <c r="E188" s="71">
        <f t="shared" si="3"/>
        <v>-0.58000000000000185</v>
      </c>
    </row>
    <row r="189" spans="1:5" x14ac:dyDescent="0.35">
      <c r="A189" s="2">
        <v>4200804</v>
      </c>
      <c r="B189" s="2" t="s">
        <v>619</v>
      </c>
      <c r="C189" s="71">
        <v>27.91</v>
      </c>
      <c r="D189" s="71">
        <v>25.58</v>
      </c>
      <c r="E189" s="71">
        <f t="shared" si="3"/>
        <v>-2.3300000000000018</v>
      </c>
    </row>
    <row r="190" spans="1:5" x14ac:dyDescent="0.35">
      <c r="A190" s="2">
        <v>4207577</v>
      </c>
      <c r="B190" s="2" t="s">
        <v>530</v>
      </c>
      <c r="C190" s="71">
        <v>23.87</v>
      </c>
      <c r="D190" s="71">
        <v>25.24</v>
      </c>
      <c r="E190" s="71">
        <f t="shared" si="3"/>
        <v>1.3699999999999974</v>
      </c>
    </row>
    <row r="191" spans="1:5" x14ac:dyDescent="0.35">
      <c r="A191" s="2">
        <v>4216107</v>
      </c>
      <c r="B191" s="2" t="s">
        <v>606</v>
      </c>
      <c r="C191" s="71">
        <f>VLOOKUP(A191,[1]Tabela!$A$5:$C$298,3,0)</f>
        <v>24.74</v>
      </c>
      <c r="D191" s="71">
        <v>25.1</v>
      </c>
      <c r="E191" s="71">
        <f t="shared" si="3"/>
        <v>0.36000000000000298</v>
      </c>
    </row>
    <row r="192" spans="1:5" x14ac:dyDescent="0.35">
      <c r="A192" s="2">
        <v>4203303</v>
      </c>
      <c r="B192" s="2" t="s">
        <v>464</v>
      </c>
      <c r="C192" s="71">
        <v>23.68</v>
      </c>
      <c r="D192" s="71">
        <v>25.04</v>
      </c>
      <c r="E192" s="71">
        <f t="shared" si="3"/>
        <v>1.3599999999999994</v>
      </c>
    </row>
    <row r="193" spans="1:5" x14ac:dyDescent="0.35">
      <c r="A193" s="2">
        <v>4212205</v>
      </c>
      <c r="B193" s="2" t="s">
        <v>440</v>
      </c>
      <c r="C193" s="71">
        <v>23.59</v>
      </c>
      <c r="D193" s="71">
        <v>25.04</v>
      </c>
      <c r="E193" s="71">
        <f t="shared" si="3"/>
        <v>1.4499999999999993</v>
      </c>
    </row>
    <row r="194" spans="1:5" x14ac:dyDescent="0.35">
      <c r="A194" s="2">
        <v>4217758</v>
      </c>
      <c r="B194" s="2" t="s">
        <v>542</v>
      </c>
      <c r="C194" s="71">
        <f>VLOOKUP(A194,[1]Tabela!$A$5:$C$298,3,0)</f>
        <v>24.54</v>
      </c>
      <c r="D194" s="71">
        <v>25.03</v>
      </c>
      <c r="E194" s="71">
        <f t="shared" si="3"/>
        <v>0.49000000000000199</v>
      </c>
    </row>
    <row r="195" spans="1:5" x14ac:dyDescent="0.35">
      <c r="A195" s="2">
        <v>4215075</v>
      </c>
      <c r="B195" s="2" t="s">
        <v>576</v>
      </c>
      <c r="C195" s="71">
        <f>VLOOKUP(A195,[1]Tabela!$A$5:$C$298,3,0)</f>
        <v>25.43</v>
      </c>
      <c r="D195" s="71">
        <v>24.96</v>
      </c>
      <c r="E195" s="71">
        <f t="shared" si="3"/>
        <v>-0.46999999999999886</v>
      </c>
    </row>
    <row r="196" spans="1:5" x14ac:dyDescent="0.35">
      <c r="A196" s="2">
        <v>4208708</v>
      </c>
      <c r="B196" s="2" t="s">
        <v>557</v>
      </c>
      <c r="C196" s="71">
        <v>24.74</v>
      </c>
      <c r="D196" s="71">
        <v>24.67</v>
      </c>
      <c r="E196" s="71">
        <f t="shared" si="3"/>
        <v>-6.9999999999996732E-2</v>
      </c>
    </row>
    <row r="197" spans="1:5" x14ac:dyDescent="0.35">
      <c r="A197" s="2">
        <v>4217154</v>
      </c>
      <c r="B197" s="2" t="s">
        <v>588</v>
      </c>
      <c r="C197" s="71">
        <f>VLOOKUP(A197,[1]Tabela!$A$5:$C$298,3,0)</f>
        <v>26.47</v>
      </c>
      <c r="D197" s="71">
        <v>24.48</v>
      </c>
      <c r="E197" s="71">
        <f t="shared" si="3"/>
        <v>-1.9899999999999984</v>
      </c>
    </row>
    <row r="198" spans="1:5" x14ac:dyDescent="0.35">
      <c r="A198" s="2">
        <v>4204558</v>
      </c>
      <c r="B198" s="2" t="s">
        <v>456</v>
      </c>
      <c r="C198" s="71">
        <v>22.69</v>
      </c>
      <c r="D198" s="71">
        <v>24.29</v>
      </c>
      <c r="E198" s="71">
        <f t="shared" si="3"/>
        <v>1.5999999999999979</v>
      </c>
    </row>
    <row r="199" spans="1:5" x14ac:dyDescent="0.35">
      <c r="A199" s="2">
        <v>4218350</v>
      </c>
      <c r="B199" s="2" t="s">
        <v>501</v>
      </c>
      <c r="C199" s="71">
        <f>VLOOKUP(A199,[1]Tabela!$A$5:$C$298,3,0)</f>
        <v>22.37</v>
      </c>
      <c r="D199" s="71">
        <v>24.15</v>
      </c>
      <c r="E199" s="71">
        <f t="shared" si="3"/>
        <v>1.7799999999999976</v>
      </c>
    </row>
    <row r="200" spans="1:5" x14ac:dyDescent="0.35">
      <c r="A200" s="2">
        <v>4207759</v>
      </c>
      <c r="B200" s="2" t="s">
        <v>607</v>
      </c>
      <c r="C200" s="71">
        <v>25.87</v>
      </c>
      <c r="D200" s="71">
        <v>24.14</v>
      </c>
      <c r="E200" s="71">
        <f t="shared" si="3"/>
        <v>-1.7300000000000004</v>
      </c>
    </row>
    <row r="201" spans="1:5" x14ac:dyDescent="0.35">
      <c r="A201" s="2">
        <v>4209854</v>
      </c>
      <c r="B201" s="2" t="s">
        <v>582</v>
      </c>
      <c r="C201" s="71">
        <v>24.49</v>
      </c>
      <c r="D201" s="71">
        <v>23.92</v>
      </c>
      <c r="E201" s="71">
        <f t="shared" si="3"/>
        <v>-0.56999999999999673</v>
      </c>
    </row>
    <row r="202" spans="1:5" x14ac:dyDescent="0.35">
      <c r="A202" s="2">
        <v>4205100</v>
      </c>
      <c r="B202" s="2" t="s">
        <v>480</v>
      </c>
      <c r="C202" s="71">
        <v>20.56</v>
      </c>
      <c r="D202" s="71">
        <v>23.69</v>
      </c>
      <c r="E202" s="71">
        <f t="shared" si="3"/>
        <v>3.1300000000000026</v>
      </c>
    </row>
    <row r="203" spans="1:5" x14ac:dyDescent="0.35">
      <c r="A203" s="2">
        <v>4212239</v>
      </c>
      <c r="B203" s="2" t="s">
        <v>520</v>
      </c>
      <c r="C203" s="71">
        <v>22.84</v>
      </c>
      <c r="D203" s="71">
        <v>23.66</v>
      </c>
      <c r="E203" s="71">
        <f t="shared" si="3"/>
        <v>0.82000000000000028</v>
      </c>
    </row>
    <row r="204" spans="1:5" x14ac:dyDescent="0.35">
      <c r="A204" s="2">
        <v>4204194</v>
      </c>
      <c r="B204" s="2" t="s">
        <v>518</v>
      </c>
      <c r="C204" s="71">
        <v>22.19</v>
      </c>
      <c r="D204" s="71">
        <v>23.63</v>
      </c>
      <c r="E204" s="71">
        <f t="shared" si="3"/>
        <v>1.4399999999999977</v>
      </c>
    </row>
    <row r="205" spans="1:5" x14ac:dyDescent="0.35">
      <c r="A205" s="2">
        <v>4208609</v>
      </c>
      <c r="B205" s="2" t="s">
        <v>498</v>
      </c>
      <c r="C205" s="71">
        <v>21.14</v>
      </c>
      <c r="D205" s="71">
        <v>23.62</v>
      </c>
      <c r="E205" s="71">
        <f t="shared" si="3"/>
        <v>2.4800000000000004</v>
      </c>
    </row>
    <row r="206" spans="1:5" x14ac:dyDescent="0.35">
      <c r="A206" s="2">
        <v>4205209</v>
      </c>
      <c r="B206" s="2" t="s">
        <v>477</v>
      </c>
      <c r="C206" s="71">
        <v>21</v>
      </c>
      <c r="D206" s="71">
        <v>23.39</v>
      </c>
      <c r="E206" s="71">
        <f t="shared" si="3"/>
        <v>2.3900000000000006</v>
      </c>
    </row>
    <row r="207" spans="1:5" x14ac:dyDescent="0.35">
      <c r="A207" s="2">
        <v>4215356</v>
      </c>
      <c r="B207" s="2" t="s">
        <v>609</v>
      </c>
      <c r="C207" s="71">
        <f>VLOOKUP(A207,[1]Tabela!$A$5:$C$298,3,0)</f>
        <v>25.3</v>
      </c>
      <c r="D207" s="71">
        <v>23.2</v>
      </c>
      <c r="E207" s="71">
        <f t="shared" si="3"/>
        <v>-2.1000000000000014</v>
      </c>
    </row>
    <row r="208" spans="1:5" x14ac:dyDescent="0.35">
      <c r="A208" s="2">
        <v>4212007</v>
      </c>
      <c r="B208" s="2" t="s">
        <v>594</v>
      </c>
      <c r="C208" s="71">
        <v>23.4</v>
      </c>
      <c r="D208" s="71">
        <v>22.98</v>
      </c>
      <c r="E208" s="71">
        <f t="shared" si="3"/>
        <v>-0.41999999999999815</v>
      </c>
    </row>
    <row r="209" spans="1:5" x14ac:dyDescent="0.35">
      <c r="A209" s="2">
        <v>4205605</v>
      </c>
      <c r="B209" s="2" t="s">
        <v>604</v>
      </c>
      <c r="C209" s="71">
        <v>28.48</v>
      </c>
      <c r="D209" s="71">
        <v>22.96</v>
      </c>
      <c r="E209" s="71">
        <f t="shared" si="3"/>
        <v>-5.52</v>
      </c>
    </row>
    <row r="210" spans="1:5" x14ac:dyDescent="0.35">
      <c r="A210" s="2">
        <v>4215695</v>
      </c>
      <c r="B210" s="2" t="s">
        <v>521</v>
      </c>
      <c r="C210" s="71">
        <f>VLOOKUP(A210,[1]Tabela!$A$5:$C$298,3,0)</f>
        <v>19.91</v>
      </c>
      <c r="D210" s="71">
        <v>22.51</v>
      </c>
      <c r="E210" s="71">
        <f t="shared" si="3"/>
        <v>2.6000000000000014</v>
      </c>
    </row>
    <row r="211" spans="1:5" x14ac:dyDescent="0.35">
      <c r="A211" s="2">
        <v>4211876</v>
      </c>
      <c r="B211" s="2" t="s">
        <v>527</v>
      </c>
      <c r="C211" s="71">
        <v>20.56</v>
      </c>
      <c r="D211" s="71">
        <v>22.39</v>
      </c>
      <c r="E211" s="71">
        <f t="shared" si="3"/>
        <v>1.8300000000000018</v>
      </c>
    </row>
    <row r="212" spans="1:5" x14ac:dyDescent="0.35">
      <c r="A212" s="2">
        <v>4207205</v>
      </c>
      <c r="B212" s="2" t="s">
        <v>510</v>
      </c>
      <c r="C212" s="71">
        <v>21.53</v>
      </c>
      <c r="D212" s="71">
        <v>21.91</v>
      </c>
      <c r="E212" s="71">
        <f t="shared" si="3"/>
        <v>0.37999999999999901</v>
      </c>
    </row>
    <row r="213" spans="1:5" x14ac:dyDescent="0.35">
      <c r="A213" s="2">
        <v>4212700</v>
      </c>
      <c r="B213" s="2" t="s">
        <v>473</v>
      </c>
      <c r="C213" s="71">
        <f>VLOOKUP(A213,[1]Tabela!$A$5:$C$298,3,0)</f>
        <v>20.03</v>
      </c>
      <c r="D213" s="71">
        <v>21.89</v>
      </c>
      <c r="E213" s="71">
        <f t="shared" si="3"/>
        <v>1.8599999999999994</v>
      </c>
    </row>
    <row r="214" spans="1:5" x14ac:dyDescent="0.35">
      <c r="A214" s="2">
        <v>4219101</v>
      </c>
      <c r="B214" s="2" t="s">
        <v>536</v>
      </c>
      <c r="C214" s="71">
        <f>VLOOKUP(A214,[1]Tabela!$A$5:$C$298,3,0)</f>
        <v>21.22</v>
      </c>
      <c r="D214" s="71">
        <v>21.8</v>
      </c>
      <c r="E214" s="71">
        <f t="shared" si="3"/>
        <v>0.58000000000000185</v>
      </c>
    </row>
    <row r="215" spans="1:5" x14ac:dyDescent="0.35">
      <c r="A215" s="2">
        <v>4215208</v>
      </c>
      <c r="B215" s="2" t="s">
        <v>630</v>
      </c>
      <c r="C215" s="71">
        <f>VLOOKUP(A215,[1]Tabela!$A$5:$C$298,3,0)</f>
        <v>24.81</v>
      </c>
      <c r="D215" s="71">
        <v>21.6</v>
      </c>
      <c r="E215" s="71">
        <f t="shared" si="3"/>
        <v>-3.2099999999999973</v>
      </c>
    </row>
    <row r="216" spans="1:5" x14ac:dyDescent="0.35">
      <c r="A216" s="2">
        <v>4215687</v>
      </c>
      <c r="B216" s="2" t="s">
        <v>608</v>
      </c>
      <c r="C216" s="71">
        <f>VLOOKUP(A216,[1]Tabela!$A$5:$C$298,3,0)</f>
        <v>24.34</v>
      </c>
      <c r="D216" s="71">
        <v>21.53</v>
      </c>
      <c r="E216" s="71">
        <f t="shared" si="3"/>
        <v>-2.8099999999999987</v>
      </c>
    </row>
    <row r="217" spans="1:5" x14ac:dyDescent="0.35">
      <c r="A217" s="2">
        <v>4203600</v>
      </c>
      <c r="B217" s="2" t="s">
        <v>396</v>
      </c>
      <c r="C217" s="71">
        <v>19.09</v>
      </c>
      <c r="D217" s="71">
        <v>21.5</v>
      </c>
      <c r="E217" s="71">
        <f t="shared" si="3"/>
        <v>2.41</v>
      </c>
    </row>
    <row r="218" spans="1:5" x14ac:dyDescent="0.35">
      <c r="A218" s="2">
        <v>4202081</v>
      </c>
      <c r="B218" s="2" t="s">
        <v>505</v>
      </c>
      <c r="C218" s="71">
        <v>19.87</v>
      </c>
      <c r="D218" s="71">
        <v>21.23</v>
      </c>
      <c r="E218" s="71">
        <f t="shared" si="3"/>
        <v>1.3599999999999994</v>
      </c>
    </row>
    <row r="219" spans="1:5" x14ac:dyDescent="0.35">
      <c r="A219" s="2">
        <v>4210555</v>
      </c>
      <c r="B219" s="2" t="s">
        <v>565</v>
      </c>
      <c r="C219" s="71">
        <v>21.26</v>
      </c>
      <c r="D219" s="71">
        <v>20.96</v>
      </c>
      <c r="E219" s="71">
        <f t="shared" si="3"/>
        <v>-0.30000000000000071</v>
      </c>
    </row>
    <row r="220" spans="1:5" x14ac:dyDescent="0.35">
      <c r="A220" s="2">
        <v>4206801</v>
      </c>
      <c r="B220" s="2" t="s">
        <v>586</v>
      </c>
      <c r="C220" s="71">
        <v>21.61</v>
      </c>
      <c r="D220" s="71">
        <v>20.9</v>
      </c>
      <c r="E220" s="71">
        <f t="shared" si="3"/>
        <v>-0.71000000000000085</v>
      </c>
    </row>
    <row r="221" spans="1:5" x14ac:dyDescent="0.35">
      <c r="A221" s="2">
        <v>4217907</v>
      </c>
      <c r="B221" s="2" t="s">
        <v>625</v>
      </c>
      <c r="C221" s="71">
        <f>VLOOKUP(A221,[1]Tabela!$A$5:$C$298,3,0)</f>
        <v>22.29</v>
      </c>
      <c r="D221" s="71">
        <v>20.88</v>
      </c>
      <c r="E221" s="71">
        <f t="shared" si="3"/>
        <v>-1.4100000000000001</v>
      </c>
    </row>
    <row r="222" spans="1:5" x14ac:dyDescent="0.35">
      <c r="A222" s="2">
        <v>4219853</v>
      </c>
      <c r="B222" s="2" t="s">
        <v>457</v>
      </c>
      <c r="C222" s="71">
        <f>VLOOKUP(A222,[1]Tabela!$A$5:$C$298,3,0)</f>
        <v>15.73</v>
      </c>
      <c r="D222" s="71">
        <v>20.66</v>
      </c>
      <c r="E222" s="71">
        <f t="shared" ref="E222:E285" si="4">D222-C222</f>
        <v>4.93</v>
      </c>
    </row>
    <row r="223" spans="1:5" x14ac:dyDescent="0.35">
      <c r="A223" s="2">
        <v>4200606</v>
      </c>
      <c r="B223" s="2" t="s">
        <v>441</v>
      </c>
      <c r="C223" s="71">
        <v>16.989999999999998</v>
      </c>
      <c r="D223" s="71">
        <v>20.64</v>
      </c>
      <c r="E223" s="71">
        <f t="shared" si="4"/>
        <v>3.6500000000000021</v>
      </c>
    </row>
    <row r="224" spans="1:5" x14ac:dyDescent="0.35">
      <c r="A224" s="2">
        <v>4211751</v>
      </c>
      <c r="B224" s="2" t="s">
        <v>455</v>
      </c>
      <c r="C224" s="71">
        <v>19.3</v>
      </c>
      <c r="D224" s="71">
        <v>20.43</v>
      </c>
      <c r="E224" s="71">
        <f t="shared" si="4"/>
        <v>1.129999999999999</v>
      </c>
    </row>
    <row r="225" spans="1:5" x14ac:dyDescent="0.35">
      <c r="A225" s="2">
        <v>4212304</v>
      </c>
      <c r="B225" s="2" t="s">
        <v>415</v>
      </c>
      <c r="C225" s="71">
        <v>14.86</v>
      </c>
      <c r="D225" s="71">
        <v>20.309999999999999</v>
      </c>
      <c r="E225" s="71">
        <f t="shared" si="4"/>
        <v>5.4499999999999993</v>
      </c>
    </row>
    <row r="226" spans="1:5" x14ac:dyDescent="0.35">
      <c r="A226" s="2">
        <v>4203501</v>
      </c>
      <c r="B226" s="2" t="s">
        <v>502</v>
      </c>
      <c r="C226" s="71">
        <v>19.57</v>
      </c>
      <c r="D226" s="71">
        <v>20.079999999999998</v>
      </c>
      <c r="E226" s="71">
        <f t="shared" si="4"/>
        <v>0.50999999999999801</v>
      </c>
    </row>
    <row r="227" spans="1:5" x14ac:dyDescent="0.35">
      <c r="A227" s="2">
        <v>4201257</v>
      </c>
      <c r="B227" s="2" t="s">
        <v>509</v>
      </c>
      <c r="C227" s="71">
        <v>19.45</v>
      </c>
      <c r="D227" s="71">
        <v>19.88</v>
      </c>
      <c r="E227" s="71">
        <f t="shared" si="4"/>
        <v>0.42999999999999972</v>
      </c>
    </row>
    <row r="228" spans="1:5" x14ac:dyDescent="0.35">
      <c r="A228" s="2">
        <v>4214409</v>
      </c>
      <c r="B228" s="2" t="s">
        <v>534</v>
      </c>
      <c r="C228" s="71">
        <f>VLOOKUP(A228,[1]Tabela!$A$5:$C$298,3,0)</f>
        <v>19.37</v>
      </c>
      <c r="D228" s="71">
        <v>19.86</v>
      </c>
      <c r="E228" s="71">
        <f t="shared" si="4"/>
        <v>0.48999999999999844</v>
      </c>
    </row>
    <row r="229" spans="1:5" x14ac:dyDescent="0.35">
      <c r="A229" s="2">
        <v>4214706</v>
      </c>
      <c r="B229" s="2" t="s">
        <v>474</v>
      </c>
      <c r="C229" s="71">
        <f>VLOOKUP(A229,[1]Tabela!$A$5:$C$298,3,0)</f>
        <v>18.510000000000002</v>
      </c>
      <c r="D229" s="71">
        <v>19.559999999999999</v>
      </c>
      <c r="E229" s="71">
        <f t="shared" si="4"/>
        <v>1.0499999999999972</v>
      </c>
    </row>
    <row r="230" spans="1:5" x14ac:dyDescent="0.35">
      <c r="A230" s="2">
        <v>4204459</v>
      </c>
      <c r="B230" s="2" t="s">
        <v>617</v>
      </c>
      <c r="C230" s="71">
        <v>22.88</v>
      </c>
      <c r="D230" s="71">
        <v>19.21</v>
      </c>
      <c r="E230" s="71">
        <f t="shared" si="4"/>
        <v>-3.6699999999999982</v>
      </c>
    </row>
    <row r="231" spans="1:5" x14ac:dyDescent="0.35">
      <c r="A231" s="2">
        <v>4213401</v>
      </c>
      <c r="B231" s="2" t="s">
        <v>615</v>
      </c>
      <c r="C231" s="71">
        <f>VLOOKUP(A231,[1]Tabela!$A$5:$C$298,3,0)</f>
        <v>19.559999999999999</v>
      </c>
      <c r="D231" s="71">
        <v>18.989999999999998</v>
      </c>
      <c r="E231" s="71">
        <f t="shared" si="4"/>
        <v>-0.57000000000000028</v>
      </c>
    </row>
    <row r="232" spans="1:5" x14ac:dyDescent="0.35">
      <c r="A232" s="2">
        <v>4206108</v>
      </c>
      <c r="B232" s="2" t="s">
        <v>546</v>
      </c>
      <c r="C232" s="71">
        <v>18.510000000000002</v>
      </c>
      <c r="D232" s="71">
        <v>18.77</v>
      </c>
      <c r="E232" s="71">
        <f t="shared" si="4"/>
        <v>0.25999999999999801</v>
      </c>
    </row>
    <row r="233" spans="1:5" x14ac:dyDescent="0.35">
      <c r="A233" s="2">
        <v>4200101</v>
      </c>
      <c r="B233" s="2" t="s">
        <v>493</v>
      </c>
      <c r="C233" s="71">
        <v>17.899999999999999</v>
      </c>
      <c r="D233" s="71">
        <v>18.23</v>
      </c>
      <c r="E233" s="71">
        <f t="shared" si="4"/>
        <v>0.33000000000000185</v>
      </c>
    </row>
    <row r="234" spans="1:5" x14ac:dyDescent="0.35">
      <c r="A234" s="2">
        <v>4202701</v>
      </c>
      <c r="B234" s="2" t="s">
        <v>461</v>
      </c>
      <c r="C234" s="71">
        <v>14.74</v>
      </c>
      <c r="D234" s="71">
        <v>18.100000000000001</v>
      </c>
      <c r="E234" s="71">
        <f t="shared" si="4"/>
        <v>3.3600000000000012</v>
      </c>
    </row>
    <row r="235" spans="1:5" x14ac:dyDescent="0.35">
      <c r="A235" s="2">
        <v>4202099</v>
      </c>
      <c r="B235" s="2" t="s">
        <v>600</v>
      </c>
      <c r="C235" s="71">
        <v>20.09</v>
      </c>
      <c r="D235" s="71">
        <v>18.02</v>
      </c>
      <c r="E235" s="71">
        <f t="shared" si="4"/>
        <v>-2.0700000000000003</v>
      </c>
    </row>
    <row r="236" spans="1:5" x14ac:dyDescent="0.35">
      <c r="A236" s="2">
        <v>4200754</v>
      </c>
      <c r="B236" s="2" t="s">
        <v>593</v>
      </c>
      <c r="C236" s="71">
        <v>19.350000000000001</v>
      </c>
      <c r="D236" s="71">
        <v>17.940000000000001</v>
      </c>
      <c r="E236" s="71">
        <f t="shared" si="4"/>
        <v>-1.4100000000000001</v>
      </c>
    </row>
    <row r="237" spans="1:5" x14ac:dyDescent="0.35">
      <c r="A237" s="2">
        <v>4215752</v>
      </c>
      <c r="B237" s="2" t="s">
        <v>560</v>
      </c>
      <c r="C237" s="71">
        <f>VLOOKUP(A237,[1]Tabela!$A$5:$C$298,3,0)</f>
        <v>18.47</v>
      </c>
      <c r="D237" s="71">
        <v>17.91</v>
      </c>
      <c r="E237" s="71">
        <f t="shared" si="4"/>
        <v>-0.55999999999999872</v>
      </c>
    </row>
    <row r="238" spans="1:5" x14ac:dyDescent="0.35">
      <c r="A238" s="2">
        <v>4219200</v>
      </c>
      <c r="B238" s="2" t="s">
        <v>584</v>
      </c>
      <c r="C238" s="71">
        <f>VLOOKUP(A238,[1]Tabela!$A$5:$C$298,3,0)</f>
        <v>18.55</v>
      </c>
      <c r="D238" s="71">
        <v>17.84</v>
      </c>
      <c r="E238" s="71">
        <f t="shared" si="4"/>
        <v>-0.71000000000000085</v>
      </c>
    </row>
    <row r="239" spans="1:5" x14ac:dyDescent="0.35">
      <c r="A239" s="2">
        <v>4216057</v>
      </c>
      <c r="B239" s="2" t="s">
        <v>446</v>
      </c>
      <c r="C239" s="71">
        <f>VLOOKUP(A239,[1]Tabela!$A$5:$C$298,3,0)</f>
        <v>14.36</v>
      </c>
      <c r="D239" s="71">
        <v>17.59</v>
      </c>
      <c r="E239" s="71">
        <f t="shared" si="4"/>
        <v>3.2300000000000004</v>
      </c>
    </row>
    <row r="240" spans="1:5" x14ac:dyDescent="0.35">
      <c r="A240" s="2">
        <v>4207908</v>
      </c>
      <c r="B240" s="2" t="s">
        <v>595</v>
      </c>
      <c r="C240" s="71">
        <v>17.670000000000002</v>
      </c>
      <c r="D240" s="71">
        <v>17.440000000000001</v>
      </c>
      <c r="E240" s="71">
        <f t="shared" si="4"/>
        <v>-0.23000000000000043</v>
      </c>
    </row>
    <row r="241" spans="1:5" x14ac:dyDescent="0.35">
      <c r="A241" s="2">
        <v>4211652</v>
      </c>
      <c r="B241" s="2" t="s">
        <v>587</v>
      </c>
      <c r="C241" s="71">
        <v>18.13</v>
      </c>
      <c r="D241" s="71">
        <v>17.420000000000002</v>
      </c>
      <c r="E241" s="71">
        <f t="shared" si="4"/>
        <v>-0.7099999999999973</v>
      </c>
    </row>
    <row r="242" spans="1:5" x14ac:dyDescent="0.35">
      <c r="A242" s="2">
        <v>4208104</v>
      </c>
      <c r="B242" s="2" t="s">
        <v>426</v>
      </c>
      <c r="C242" s="71">
        <v>15.67</v>
      </c>
      <c r="D242" s="71">
        <v>16.989999999999998</v>
      </c>
      <c r="E242" s="71">
        <f t="shared" si="4"/>
        <v>1.3199999999999985</v>
      </c>
    </row>
    <row r="243" spans="1:5" x14ac:dyDescent="0.35">
      <c r="A243" s="2">
        <v>4219606</v>
      </c>
      <c r="B243" s="2" t="s">
        <v>622</v>
      </c>
      <c r="C243" s="71">
        <f>VLOOKUP(A243,[1]Tabela!$A$5:$C$298,3,0)</f>
        <v>19.260000000000002</v>
      </c>
      <c r="D243" s="71">
        <v>16.75</v>
      </c>
      <c r="E243" s="71">
        <f t="shared" si="4"/>
        <v>-2.5100000000000016</v>
      </c>
    </row>
    <row r="244" spans="1:5" x14ac:dyDescent="0.35">
      <c r="A244" s="2">
        <v>4218103</v>
      </c>
      <c r="B244" s="2" t="s">
        <v>541</v>
      </c>
      <c r="C244" s="71">
        <f>VLOOKUP(A244,[1]Tabela!$A$5:$C$298,3,0)</f>
        <v>15.91</v>
      </c>
      <c r="D244" s="71">
        <v>16.399999999999999</v>
      </c>
      <c r="E244" s="71">
        <f t="shared" si="4"/>
        <v>0.48999999999999844</v>
      </c>
    </row>
    <row r="245" spans="1:5" x14ac:dyDescent="0.35">
      <c r="A245" s="2">
        <v>4214904</v>
      </c>
      <c r="B245" s="2" t="s">
        <v>486</v>
      </c>
      <c r="C245" s="71">
        <f>VLOOKUP(A245,[1]Tabela!$A$5:$C$298,3,0)</f>
        <v>14.73</v>
      </c>
      <c r="D245" s="71">
        <v>16.03</v>
      </c>
      <c r="E245" s="71">
        <f t="shared" si="4"/>
        <v>1.3000000000000007</v>
      </c>
    </row>
    <row r="246" spans="1:5" x14ac:dyDescent="0.35">
      <c r="A246" s="2">
        <v>4219176</v>
      </c>
      <c r="B246" s="2" t="s">
        <v>602</v>
      </c>
      <c r="C246" s="71">
        <f>VLOOKUP(A246,[1]Tabela!$A$5:$C$298,3,0)</f>
        <v>16.05</v>
      </c>
      <c r="D246" s="71">
        <v>15.26</v>
      </c>
      <c r="E246" s="71">
        <f t="shared" si="4"/>
        <v>-0.79000000000000092</v>
      </c>
    </row>
    <row r="247" spans="1:5" x14ac:dyDescent="0.35">
      <c r="A247" s="2">
        <v>4205555</v>
      </c>
      <c r="B247" s="2" t="s">
        <v>574</v>
      </c>
      <c r="C247" s="71">
        <v>15.67</v>
      </c>
      <c r="D247" s="71">
        <v>15.19</v>
      </c>
      <c r="E247" s="71">
        <f t="shared" si="4"/>
        <v>-0.48000000000000043</v>
      </c>
    </row>
    <row r="248" spans="1:5" x14ac:dyDescent="0.35">
      <c r="A248" s="2">
        <v>4217105</v>
      </c>
      <c r="B248" s="2" t="s">
        <v>515</v>
      </c>
      <c r="C248" s="71">
        <f>VLOOKUP(A248,[1]Tabela!$A$5:$C$298,3,0)</f>
        <v>14.29</v>
      </c>
      <c r="D248" s="71">
        <v>15.16</v>
      </c>
      <c r="E248" s="71">
        <f t="shared" si="4"/>
        <v>0.87000000000000099</v>
      </c>
    </row>
    <row r="249" spans="1:5" x14ac:dyDescent="0.35">
      <c r="A249" s="2">
        <v>4209151</v>
      </c>
      <c r="B249" s="2" t="s">
        <v>435</v>
      </c>
      <c r="C249" s="71">
        <v>11.64</v>
      </c>
      <c r="D249" s="71">
        <v>14.76</v>
      </c>
      <c r="E249" s="71">
        <f t="shared" si="4"/>
        <v>3.1199999999999992</v>
      </c>
    </row>
    <row r="250" spans="1:5" x14ac:dyDescent="0.35">
      <c r="A250" s="2">
        <v>4219358</v>
      </c>
      <c r="B250" s="2" t="s">
        <v>528</v>
      </c>
      <c r="C250" s="71">
        <f>VLOOKUP(A250,[1]Tabela!$A$5:$C$298,3,0)</f>
        <v>14.01</v>
      </c>
      <c r="D250" s="71">
        <v>14.5</v>
      </c>
      <c r="E250" s="71">
        <f t="shared" si="4"/>
        <v>0.49000000000000021</v>
      </c>
    </row>
    <row r="251" spans="1:5" x14ac:dyDescent="0.35">
      <c r="A251" s="2">
        <v>4200705</v>
      </c>
      <c r="B251" s="2" t="s">
        <v>448</v>
      </c>
      <c r="C251" s="71">
        <v>12.85</v>
      </c>
      <c r="D251" s="71">
        <v>14.29</v>
      </c>
      <c r="E251" s="71">
        <f t="shared" si="4"/>
        <v>1.4399999999999995</v>
      </c>
    </row>
    <row r="252" spans="1:5" x14ac:dyDescent="0.35">
      <c r="A252" s="2">
        <v>4210308</v>
      </c>
      <c r="B252" s="2" t="s">
        <v>571</v>
      </c>
      <c r="C252" s="71">
        <v>14.22</v>
      </c>
      <c r="D252" s="71">
        <v>14.26</v>
      </c>
      <c r="E252" s="71">
        <f t="shared" si="4"/>
        <v>3.9999999999999147E-2</v>
      </c>
    </row>
    <row r="253" spans="1:5" x14ac:dyDescent="0.35">
      <c r="A253" s="2">
        <v>4201000</v>
      </c>
      <c r="B253" s="2" t="s">
        <v>610</v>
      </c>
      <c r="C253" s="71">
        <v>14.65</v>
      </c>
      <c r="D253" s="71">
        <v>14.05</v>
      </c>
      <c r="E253" s="71">
        <f t="shared" si="4"/>
        <v>-0.59999999999999964</v>
      </c>
    </row>
    <row r="254" spans="1:5" x14ac:dyDescent="0.35">
      <c r="A254" s="2">
        <v>4211108</v>
      </c>
      <c r="B254" s="2" t="s">
        <v>628</v>
      </c>
      <c r="C254" s="71">
        <v>14.86</v>
      </c>
      <c r="D254" s="71">
        <v>13.8</v>
      </c>
      <c r="E254" s="71">
        <f t="shared" si="4"/>
        <v>-1.0599999999999987</v>
      </c>
    </row>
    <row r="255" spans="1:5" x14ac:dyDescent="0.35">
      <c r="A255" s="2">
        <v>4206751</v>
      </c>
      <c r="B255" s="2" t="s">
        <v>543</v>
      </c>
      <c r="C255" s="71">
        <v>13.2</v>
      </c>
      <c r="D255" s="71">
        <v>13.75</v>
      </c>
      <c r="E255" s="71">
        <f t="shared" si="4"/>
        <v>0.55000000000000071</v>
      </c>
    </row>
    <row r="256" spans="1:5" x14ac:dyDescent="0.35">
      <c r="A256" s="2">
        <v>4216503</v>
      </c>
      <c r="B256" s="2" t="s">
        <v>444</v>
      </c>
      <c r="C256" s="71">
        <f>VLOOKUP(A256,[1]Tabela!$A$5:$C$298,3,0)</f>
        <v>13.16</v>
      </c>
      <c r="D256" s="71">
        <v>13.73</v>
      </c>
      <c r="E256" s="71">
        <f t="shared" si="4"/>
        <v>0.57000000000000028</v>
      </c>
    </row>
    <row r="257" spans="1:5" x14ac:dyDescent="0.35">
      <c r="A257" s="2">
        <v>4215505</v>
      </c>
      <c r="B257" s="2" t="s">
        <v>601</v>
      </c>
      <c r="C257" s="71">
        <f>VLOOKUP(A257,[1]Tabela!$A$5:$C$298,3,0)</f>
        <v>13.76</v>
      </c>
      <c r="D257" s="71">
        <v>13.57</v>
      </c>
      <c r="E257" s="71">
        <f t="shared" si="4"/>
        <v>-0.1899999999999995</v>
      </c>
    </row>
    <row r="258" spans="1:5" x14ac:dyDescent="0.35">
      <c r="A258" s="2">
        <v>4204152</v>
      </c>
      <c r="B258" s="2" t="s">
        <v>551</v>
      </c>
      <c r="C258" s="71">
        <v>13.36</v>
      </c>
      <c r="D258" s="71">
        <v>13.46</v>
      </c>
      <c r="E258" s="71">
        <f t="shared" si="4"/>
        <v>0.10000000000000142</v>
      </c>
    </row>
    <row r="259" spans="1:5" x14ac:dyDescent="0.35">
      <c r="A259" s="2">
        <v>4214508</v>
      </c>
      <c r="B259" s="2" t="s">
        <v>499</v>
      </c>
      <c r="C259" s="71">
        <f>VLOOKUP(A259,[1]Tabela!$A$5:$C$298,3,0)</f>
        <v>12.23</v>
      </c>
      <c r="D259" s="71">
        <v>12.85</v>
      </c>
      <c r="E259" s="71">
        <f t="shared" si="4"/>
        <v>0.61999999999999922</v>
      </c>
    </row>
    <row r="260" spans="1:5" x14ac:dyDescent="0.35">
      <c r="A260" s="2">
        <v>4218251</v>
      </c>
      <c r="B260" s="2" t="s">
        <v>525</v>
      </c>
      <c r="C260" s="71">
        <f>VLOOKUP(A260,[1]Tabela!$A$5:$C$298,3,0)</f>
        <v>12.01</v>
      </c>
      <c r="D260" s="71">
        <v>12.31</v>
      </c>
      <c r="E260" s="71">
        <f t="shared" si="4"/>
        <v>0.30000000000000071</v>
      </c>
    </row>
    <row r="261" spans="1:5" x14ac:dyDescent="0.35">
      <c r="A261" s="2">
        <v>4209706</v>
      </c>
      <c r="B261" s="2" t="s">
        <v>613</v>
      </c>
      <c r="C261" s="71">
        <v>12.58</v>
      </c>
      <c r="D261" s="71">
        <v>12.18</v>
      </c>
      <c r="E261" s="71">
        <f t="shared" si="4"/>
        <v>-0.40000000000000036</v>
      </c>
    </row>
    <row r="262" spans="1:5" x14ac:dyDescent="0.35">
      <c r="A262" s="2">
        <v>4211256</v>
      </c>
      <c r="B262" s="2" t="s">
        <v>532</v>
      </c>
      <c r="C262" s="71">
        <v>11.27</v>
      </c>
      <c r="D262" s="71">
        <v>11.57</v>
      </c>
      <c r="E262" s="71">
        <f t="shared" si="4"/>
        <v>0.30000000000000071</v>
      </c>
    </row>
    <row r="263" spans="1:5" x14ac:dyDescent="0.35">
      <c r="A263" s="2">
        <v>4211850</v>
      </c>
      <c r="B263" s="2" t="s">
        <v>581</v>
      </c>
      <c r="C263" s="71">
        <v>12</v>
      </c>
      <c r="D263" s="71">
        <v>11.57</v>
      </c>
      <c r="E263" s="71">
        <f t="shared" si="4"/>
        <v>-0.42999999999999972</v>
      </c>
    </row>
    <row r="264" spans="1:5" x14ac:dyDescent="0.35">
      <c r="A264" s="2">
        <v>4214300</v>
      </c>
      <c r="B264" s="2" t="s">
        <v>479</v>
      </c>
      <c r="C264" s="71">
        <f>VLOOKUP(A264,[1]Tabela!$A$5:$C$298,3,0)</f>
        <v>9.59</v>
      </c>
      <c r="D264" s="71">
        <v>11.45</v>
      </c>
      <c r="E264" s="71">
        <f t="shared" si="4"/>
        <v>1.8599999999999994</v>
      </c>
    </row>
    <row r="265" spans="1:5" x14ac:dyDescent="0.35">
      <c r="A265" s="2">
        <v>4209805</v>
      </c>
      <c r="B265" s="2" t="s">
        <v>567</v>
      </c>
      <c r="C265" s="71">
        <v>11.56</v>
      </c>
      <c r="D265" s="71">
        <v>11.34</v>
      </c>
      <c r="E265" s="71">
        <f t="shared" si="4"/>
        <v>-0.22000000000000064</v>
      </c>
    </row>
    <row r="266" spans="1:5" x14ac:dyDescent="0.35">
      <c r="A266" s="2">
        <v>4215679</v>
      </c>
      <c r="B266" s="2" t="s">
        <v>629</v>
      </c>
      <c r="C266" s="71">
        <f>VLOOKUP(A266,[1]Tabela!$A$5:$C$298,3,0)</f>
        <v>12.24</v>
      </c>
      <c r="D266" s="71">
        <v>11.27</v>
      </c>
      <c r="E266" s="71">
        <f t="shared" si="4"/>
        <v>-0.97000000000000064</v>
      </c>
    </row>
    <row r="267" spans="1:5" x14ac:dyDescent="0.35">
      <c r="A267" s="2">
        <v>4202131</v>
      </c>
      <c r="B267" s="2" t="s">
        <v>590</v>
      </c>
      <c r="C267" s="71">
        <v>11.23</v>
      </c>
      <c r="D267" s="71">
        <v>10.96</v>
      </c>
      <c r="E267" s="71">
        <f t="shared" si="4"/>
        <v>-0.26999999999999957</v>
      </c>
    </row>
    <row r="268" spans="1:5" x14ac:dyDescent="0.35">
      <c r="A268" s="2">
        <v>4200051</v>
      </c>
      <c r="B268" s="2" t="s">
        <v>572</v>
      </c>
      <c r="C268" s="71">
        <v>11.26</v>
      </c>
      <c r="D268" s="71">
        <v>10.94</v>
      </c>
      <c r="E268" s="71">
        <f t="shared" si="4"/>
        <v>-0.32000000000000028</v>
      </c>
    </row>
    <row r="269" spans="1:5" x14ac:dyDescent="0.35">
      <c r="A269" s="2">
        <v>4200903</v>
      </c>
      <c r="B269" s="2" t="s">
        <v>535</v>
      </c>
      <c r="C269" s="71">
        <v>10.5</v>
      </c>
      <c r="D269" s="71">
        <v>10.72</v>
      </c>
      <c r="E269" s="71">
        <f t="shared" si="4"/>
        <v>0.22000000000000064</v>
      </c>
    </row>
    <row r="270" spans="1:5" x14ac:dyDescent="0.35">
      <c r="A270" s="2">
        <v>4218905</v>
      </c>
      <c r="B270" s="2" t="s">
        <v>531</v>
      </c>
      <c r="C270" s="71">
        <f>VLOOKUP(A270,[1]Tabela!$A$5:$C$298,3,0)</f>
        <v>10.5</v>
      </c>
      <c r="D270" s="71">
        <v>10.61</v>
      </c>
      <c r="E270" s="71">
        <f t="shared" si="4"/>
        <v>0.10999999999999943</v>
      </c>
    </row>
    <row r="271" spans="1:5" x14ac:dyDescent="0.35">
      <c r="A271" s="2">
        <v>4210209</v>
      </c>
      <c r="B271" s="2" t="s">
        <v>575</v>
      </c>
      <c r="C271" s="71">
        <v>11.48</v>
      </c>
      <c r="D271" s="71">
        <v>10.5</v>
      </c>
      <c r="E271" s="71">
        <f t="shared" si="4"/>
        <v>-0.98000000000000043</v>
      </c>
    </row>
    <row r="272" spans="1:5" x14ac:dyDescent="0.35">
      <c r="A272" s="2">
        <v>4215604</v>
      </c>
      <c r="B272" s="2" t="s">
        <v>554</v>
      </c>
      <c r="C272" s="71">
        <f>VLOOKUP(A272,[1]Tabela!$A$5:$C$298,3,0)</f>
        <v>10.17</v>
      </c>
      <c r="D272" s="71">
        <v>10.27</v>
      </c>
      <c r="E272" s="71">
        <f t="shared" si="4"/>
        <v>9.9999999999999645E-2</v>
      </c>
    </row>
    <row r="273" spans="1:5" x14ac:dyDescent="0.35">
      <c r="A273" s="2">
        <v>4214102</v>
      </c>
      <c r="B273" s="2" t="s">
        <v>556</v>
      </c>
      <c r="C273" s="71">
        <f>VLOOKUP(A273,[1]Tabela!$A$5:$C$298,3,0)</f>
        <v>10.17</v>
      </c>
      <c r="D273" s="71">
        <v>10.24</v>
      </c>
      <c r="E273" s="71">
        <f t="shared" si="4"/>
        <v>7.0000000000000284E-2</v>
      </c>
    </row>
    <row r="274" spans="1:5" x14ac:dyDescent="0.35">
      <c r="A274" s="2">
        <v>4205159</v>
      </c>
      <c r="B274" s="2" t="s">
        <v>552</v>
      </c>
      <c r="C274" s="71">
        <v>9.59</v>
      </c>
      <c r="D274" s="71">
        <v>9.7200000000000006</v>
      </c>
      <c r="E274" s="71">
        <f t="shared" si="4"/>
        <v>0.13000000000000078</v>
      </c>
    </row>
    <row r="275" spans="1:5" x14ac:dyDescent="0.35">
      <c r="A275" s="2">
        <v>4216800</v>
      </c>
      <c r="B275" s="2" t="s">
        <v>626</v>
      </c>
      <c r="C275" s="71">
        <f>VLOOKUP(A275,[1]Tabela!$A$5:$C$298,3,0)</f>
        <v>9.8000000000000007</v>
      </c>
      <c r="D275" s="71">
        <v>9.18</v>
      </c>
      <c r="E275" s="71">
        <f t="shared" si="4"/>
        <v>-0.62000000000000099</v>
      </c>
    </row>
    <row r="276" spans="1:5" x14ac:dyDescent="0.35">
      <c r="A276" s="2">
        <v>4212056</v>
      </c>
      <c r="B276" s="2" t="s">
        <v>519</v>
      </c>
      <c r="C276" s="71">
        <v>8.1199999999999992</v>
      </c>
      <c r="D276" s="71">
        <v>8.86</v>
      </c>
      <c r="E276" s="71">
        <f t="shared" si="4"/>
        <v>0.74000000000000021</v>
      </c>
    </row>
    <row r="277" spans="1:5" x14ac:dyDescent="0.35">
      <c r="A277" s="2">
        <v>4215059</v>
      </c>
      <c r="B277" s="2" t="s">
        <v>569</v>
      </c>
      <c r="C277" s="71">
        <f>VLOOKUP(A277,[1]Tabela!$A$5:$C$298,3,0)</f>
        <v>8.6199999999999992</v>
      </c>
      <c r="D277" s="71">
        <v>8.48</v>
      </c>
      <c r="E277" s="71">
        <f t="shared" si="4"/>
        <v>-0.13999999999999879</v>
      </c>
    </row>
    <row r="278" spans="1:5" x14ac:dyDescent="0.35">
      <c r="A278" s="2">
        <v>4213351</v>
      </c>
      <c r="B278" s="2" t="s">
        <v>583</v>
      </c>
      <c r="C278" s="71">
        <f>VLOOKUP(A278,[1]Tabela!$A$5:$C$298,3,0)</f>
        <v>8.24</v>
      </c>
      <c r="D278" s="71">
        <v>8.09</v>
      </c>
      <c r="E278" s="71">
        <f t="shared" si="4"/>
        <v>-0.15000000000000036</v>
      </c>
    </row>
    <row r="279" spans="1:5" x14ac:dyDescent="0.35">
      <c r="A279" s="2">
        <v>4202602</v>
      </c>
      <c r="B279" s="2" t="s">
        <v>624</v>
      </c>
      <c r="C279" s="71">
        <v>8.4700000000000006</v>
      </c>
      <c r="D279" s="71">
        <v>7.96</v>
      </c>
      <c r="E279" s="71">
        <f t="shared" si="4"/>
        <v>-0.51000000000000068</v>
      </c>
    </row>
    <row r="280" spans="1:5" x14ac:dyDescent="0.35">
      <c r="A280" s="2">
        <v>4204178</v>
      </c>
      <c r="B280" s="2" t="s">
        <v>605</v>
      </c>
      <c r="C280" s="71">
        <v>8.59</v>
      </c>
      <c r="D280" s="71">
        <v>7.93</v>
      </c>
      <c r="E280" s="71">
        <f t="shared" si="4"/>
        <v>-0.66000000000000014</v>
      </c>
    </row>
    <row r="281" spans="1:5" x14ac:dyDescent="0.35">
      <c r="A281" s="2">
        <v>4213302</v>
      </c>
      <c r="B281" s="2" t="s">
        <v>621</v>
      </c>
      <c r="C281" s="71">
        <f>VLOOKUP(A281,[1]Tabela!$A$5:$C$298,3,0)</f>
        <v>8.64</v>
      </c>
      <c r="D281" s="71">
        <v>7.71</v>
      </c>
      <c r="E281" s="71">
        <f t="shared" si="4"/>
        <v>-0.9300000000000006</v>
      </c>
    </row>
    <row r="282" spans="1:5" x14ac:dyDescent="0.35">
      <c r="A282" s="2">
        <v>4218954</v>
      </c>
      <c r="B282" s="2" t="s">
        <v>526</v>
      </c>
      <c r="C282" s="71">
        <f>VLOOKUP(A282,[1]Tabela!$A$5:$C$298,3,0)</f>
        <v>7.03</v>
      </c>
      <c r="D282" s="71">
        <v>7.58</v>
      </c>
      <c r="E282" s="71">
        <f t="shared" si="4"/>
        <v>0.54999999999999982</v>
      </c>
    </row>
    <row r="283" spans="1:5" x14ac:dyDescent="0.35">
      <c r="A283" s="2">
        <v>4219150</v>
      </c>
      <c r="B283" s="2" t="s">
        <v>598</v>
      </c>
      <c r="C283" s="71">
        <f>VLOOKUP(A283,[1]Tabela!$A$5:$C$298,3,0)</f>
        <v>8.02</v>
      </c>
      <c r="D283" s="71">
        <v>7.49</v>
      </c>
      <c r="E283" s="71">
        <f t="shared" si="4"/>
        <v>-0.52999999999999936</v>
      </c>
    </row>
    <row r="284" spans="1:5" x14ac:dyDescent="0.35">
      <c r="A284" s="2">
        <v>4210852</v>
      </c>
      <c r="B284" s="2" t="s">
        <v>563</v>
      </c>
      <c r="C284" s="71">
        <v>7.47</v>
      </c>
      <c r="D284" s="71">
        <v>7.43</v>
      </c>
      <c r="E284" s="71">
        <f t="shared" si="4"/>
        <v>-4.0000000000000036E-2</v>
      </c>
    </row>
    <row r="285" spans="1:5" x14ac:dyDescent="0.35">
      <c r="A285" s="2">
        <v>4202875</v>
      </c>
      <c r="B285" s="2" t="s">
        <v>612</v>
      </c>
      <c r="C285" s="71">
        <v>8.49</v>
      </c>
      <c r="D285" s="71">
        <v>7.4</v>
      </c>
      <c r="E285" s="71">
        <f t="shared" si="4"/>
        <v>-1.0899999999999999</v>
      </c>
    </row>
    <row r="286" spans="1:5" x14ac:dyDescent="0.35">
      <c r="A286" s="2">
        <v>4203402</v>
      </c>
      <c r="B286" s="2" t="s">
        <v>603</v>
      </c>
      <c r="C286" s="71">
        <v>7.28</v>
      </c>
      <c r="D286" s="71">
        <v>7.08</v>
      </c>
      <c r="E286" s="71">
        <f t="shared" ref="E286:E298" si="5">D286-C286</f>
        <v>-0.20000000000000018</v>
      </c>
    </row>
    <row r="287" spans="1:5" x14ac:dyDescent="0.35">
      <c r="A287" s="2">
        <v>4202438</v>
      </c>
      <c r="B287" s="2" t="s">
        <v>506</v>
      </c>
      <c r="C287" s="71">
        <v>6.41</v>
      </c>
      <c r="D287" s="71">
        <v>6.88</v>
      </c>
      <c r="E287" s="71">
        <f t="shared" si="5"/>
        <v>0.46999999999999975</v>
      </c>
    </row>
    <row r="288" spans="1:5" x14ac:dyDescent="0.35">
      <c r="A288" s="2">
        <v>4210050</v>
      </c>
      <c r="B288" s="2" t="s">
        <v>570</v>
      </c>
      <c r="C288" s="71">
        <v>7.02</v>
      </c>
      <c r="D288" s="71">
        <v>6.81</v>
      </c>
      <c r="E288" s="71">
        <f t="shared" si="5"/>
        <v>-0.20999999999999996</v>
      </c>
    </row>
    <row r="289" spans="1:5" x14ac:dyDescent="0.35">
      <c r="A289" s="2">
        <v>4201109</v>
      </c>
      <c r="B289" s="2" t="s">
        <v>488</v>
      </c>
      <c r="C289" s="71">
        <v>5.93</v>
      </c>
      <c r="D289" s="71">
        <v>6.65</v>
      </c>
      <c r="E289" s="71">
        <f t="shared" si="5"/>
        <v>0.72000000000000064</v>
      </c>
    </row>
    <row r="290" spans="1:5" x14ac:dyDescent="0.35">
      <c r="A290" s="2">
        <v>4212270</v>
      </c>
      <c r="B290" s="2" t="s">
        <v>616</v>
      </c>
      <c r="C290" s="71">
        <v>7.2</v>
      </c>
      <c r="D290" s="71">
        <v>6.54</v>
      </c>
      <c r="E290" s="71">
        <f t="shared" si="5"/>
        <v>-0.66000000000000014</v>
      </c>
    </row>
    <row r="291" spans="1:5" x14ac:dyDescent="0.35">
      <c r="A291" s="2">
        <v>4215901</v>
      </c>
      <c r="B291" s="2" t="s">
        <v>573</v>
      </c>
      <c r="C291" s="71">
        <f>VLOOKUP(A291,[1]Tabela!$A$5:$C$298,3,0)</f>
        <v>6.52</v>
      </c>
      <c r="D291" s="71">
        <v>6.38</v>
      </c>
      <c r="E291" s="71">
        <f t="shared" si="5"/>
        <v>-0.13999999999999968</v>
      </c>
    </row>
    <row r="292" spans="1:5" x14ac:dyDescent="0.35">
      <c r="A292" s="2">
        <v>4210704</v>
      </c>
      <c r="B292" s="2" t="s">
        <v>579</v>
      </c>
      <c r="C292" s="71">
        <v>6.57</v>
      </c>
      <c r="D292" s="71">
        <v>6.34</v>
      </c>
      <c r="E292" s="71">
        <f t="shared" si="5"/>
        <v>-0.23000000000000043</v>
      </c>
    </row>
    <row r="293" spans="1:5" x14ac:dyDescent="0.35">
      <c r="A293" s="2">
        <v>4203154</v>
      </c>
      <c r="B293" s="2" t="s">
        <v>544</v>
      </c>
      <c r="C293" s="71">
        <v>5.3</v>
      </c>
      <c r="D293" s="71">
        <v>5.41</v>
      </c>
      <c r="E293" s="71">
        <f t="shared" si="5"/>
        <v>0.11000000000000032</v>
      </c>
    </row>
    <row r="294" spans="1:5" x14ac:dyDescent="0.35">
      <c r="A294" s="2">
        <v>4200408</v>
      </c>
      <c r="B294" s="2" t="s">
        <v>620</v>
      </c>
      <c r="C294" s="71">
        <v>5.3</v>
      </c>
      <c r="D294" s="71">
        <v>4.93</v>
      </c>
      <c r="E294" s="71">
        <f t="shared" si="5"/>
        <v>-0.37000000000000011</v>
      </c>
    </row>
    <row r="295" spans="1:5" x14ac:dyDescent="0.35">
      <c r="A295" s="2">
        <v>4202503</v>
      </c>
      <c r="B295" s="2" t="s">
        <v>614</v>
      </c>
      <c r="C295" s="71">
        <v>4.7</v>
      </c>
      <c r="D295" s="71">
        <v>4.29</v>
      </c>
      <c r="E295" s="71">
        <f t="shared" si="5"/>
        <v>-0.41000000000000014</v>
      </c>
    </row>
    <row r="296" spans="1:5" x14ac:dyDescent="0.35">
      <c r="A296" s="2">
        <v>4211892</v>
      </c>
      <c r="B296" s="2" t="s">
        <v>592</v>
      </c>
      <c r="C296" s="71">
        <v>3.18</v>
      </c>
      <c r="D296" s="71">
        <v>3</v>
      </c>
      <c r="E296" s="71">
        <f t="shared" si="5"/>
        <v>-0.18000000000000016</v>
      </c>
    </row>
    <row r="297" spans="1:5" x14ac:dyDescent="0.35">
      <c r="A297" s="2">
        <v>4203253</v>
      </c>
      <c r="B297" s="2" t="s">
        <v>589</v>
      </c>
      <c r="C297" s="71">
        <v>2.06</v>
      </c>
      <c r="D297" s="71">
        <v>1.97</v>
      </c>
      <c r="E297" s="71">
        <f t="shared" si="5"/>
        <v>-9.000000000000008E-2</v>
      </c>
    </row>
    <row r="298" spans="1:5" x14ac:dyDescent="0.35">
      <c r="A298" s="2">
        <v>4212650</v>
      </c>
      <c r="B298" s="2" t="s">
        <v>369</v>
      </c>
      <c r="C298" s="71"/>
      <c r="D298" s="71"/>
      <c r="E298" s="71">
        <f t="shared" si="5"/>
        <v>0</v>
      </c>
    </row>
    <row r="299" spans="1:5" x14ac:dyDescent="0.35">
      <c r="A299" s="181" t="s">
        <v>1082</v>
      </c>
      <c r="B299" s="182"/>
      <c r="C299" s="182"/>
      <c r="D299" s="182"/>
      <c r="E299" s="182"/>
    </row>
  </sheetData>
  <mergeCells count="2">
    <mergeCell ref="A1:E1"/>
    <mergeCell ref="A299:E299"/>
  </mergeCells>
  <pageMargins left="0.511811024" right="0.511811024" top="0.78740157499999996" bottom="0.78740157499999996" header="0.31496062000000002" footer="0.3149606200000000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E16AD-AE65-4991-9BBA-46DA45649D82}">
  <dimension ref="A1:R32"/>
  <sheetViews>
    <sheetView tabSelected="1" workbookViewId="0">
      <selection sqref="A1:XFD1048576"/>
    </sheetView>
  </sheetViews>
  <sheetFormatPr defaultRowHeight="14.5" x14ac:dyDescent="0.35"/>
  <cols>
    <col min="1" max="1" width="5.453125" customWidth="1"/>
    <col min="2" max="2" width="20.7265625" customWidth="1"/>
    <col min="3" max="15" width="7.453125" customWidth="1"/>
  </cols>
  <sheetData>
    <row r="1" spans="1:15" x14ac:dyDescent="0.35">
      <c r="A1" s="130" t="s">
        <v>1189</v>
      </c>
      <c r="B1" s="131"/>
      <c r="C1" s="131"/>
      <c r="D1" s="131"/>
      <c r="E1" s="131"/>
      <c r="F1" s="131"/>
      <c r="G1" s="131"/>
      <c r="H1" s="131"/>
      <c r="I1" s="131"/>
      <c r="J1" s="131"/>
      <c r="K1" s="131"/>
      <c r="L1" s="131"/>
      <c r="M1" s="131"/>
      <c r="N1" s="131"/>
      <c r="O1" s="131"/>
    </row>
    <row r="2" spans="1:15" x14ac:dyDescent="0.35">
      <c r="A2" s="133" t="s">
        <v>5</v>
      </c>
      <c r="B2" s="134" t="s">
        <v>767</v>
      </c>
      <c r="C2" s="136" t="s">
        <v>7</v>
      </c>
      <c r="D2" s="137"/>
      <c r="E2" s="137"/>
      <c r="F2" s="137"/>
      <c r="G2" s="137"/>
      <c r="H2" s="137"/>
      <c r="I2" s="137"/>
      <c r="J2" s="137"/>
      <c r="K2" s="137"/>
      <c r="L2" s="137"/>
      <c r="M2" s="137"/>
      <c r="N2" s="137"/>
      <c r="O2" s="178"/>
    </row>
    <row r="3" spans="1:15" ht="26.5" customHeight="1" x14ac:dyDescent="0.35">
      <c r="A3" s="133"/>
      <c r="B3" s="135"/>
      <c r="C3" s="78">
        <v>1872</v>
      </c>
      <c r="D3" s="78">
        <v>1890</v>
      </c>
      <c r="E3" s="78">
        <v>1900</v>
      </c>
      <c r="F3" s="78">
        <v>1920</v>
      </c>
      <c r="G3" s="78">
        <v>1940</v>
      </c>
      <c r="H3" s="78">
        <v>1950</v>
      </c>
      <c r="I3" s="78">
        <v>1960</v>
      </c>
      <c r="J3" s="78">
        <v>1970</v>
      </c>
      <c r="K3" s="78">
        <v>1980</v>
      </c>
      <c r="L3" s="78">
        <v>1991</v>
      </c>
      <c r="M3" s="78">
        <v>2000</v>
      </c>
      <c r="N3" s="78">
        <v>2010</v>
      </c>
      <c r="O3" s="78">
        <v>2022</v>
      </c>
    </row>
    <row r="4" spans="1:15" x14ac:dyDescent="0.35">
      <c r="A4" s="2">
        <v>1</v>
      </c>
      <c r="B4" s="2" t="s">
        <v>1</v>
      </c>
      <c r="C4" s="94">
        <v>1.17</v>
      </c>
      <c r="D4" s="94">
        <v>1.68</v>
      </c>
      <c r="E4" s="94">
        <v>2.0499999999999998</v>
      </c>
      <c r="F4" s="94">
        <v>3.6</v>
      </c>
      <c r="G4" s="94">
        <v>4.84</v>
      </c>
      <c r="H4" s="94">
        <v>6.1</v>
      </c>
      <c r="I4" s="94">
        <v>8.34</v>
      </c>
      <c r="J4" s="94">
        <v>11.1</v>
      </c>
      <c r="K4" s="94">
        <v>14.23</v>
      </c>
      <c r="L4" s="94">
        <v>17.260000000000002</v>
      </c>
      <c r="M4" s="94">
        <v>19.920000000000002</v>
      </c>
      <c r="N4" s="94">
        <v>22.43</v>
      </c>
      <c r="O4" s="94">
        <v>23.86</v>
      </c>
    </row>
    <row r="5" spans="1:15" x14ac:dyDescent="0.35">
      <c r="A5" s="2">
        <v>53</v>
      </c>
      <c r="B5" s="2" t="s">
        <v>15</v>
      </c>
      <c r="C5" s="94" t="s">
        <v>61</v>
      </c>
      <c r="D5" s="94" t="s">
        <v>61</v>
      </c>
      <c r="E5" s="94" t="s">
        <v>61</v>
      </c>
      <c r="F5" s="94" t="s">
        <v>61</v>
      </c>
      <c r="G5" s="94" t="s">
        <v>61</v>
      </c>
      <c r="H5" s="94" t="s">
        <v>61</v>
      </c>
      <c r="I5" s="94">
        <v>24.43</v>
      </c>
      <c r="J5" s="94">
        <v>94.11</v>
      </c>
      <c r="K5" s="94">
        <v>207.4</v>
      </c>
      <c r="L5" s="94">
        <v>275.5</v>
      </c>
      <c r="M5" s="94">
        <v>352.16</v>
      </c>
      <c r="N5" s="94">
        <v>444.07</v>
      </c>
      <c r="O5" s="94">
        <v>489.06</v>
      </c>
    </row>
    <row r="6" spans="1:15" x14ac:dyDescent="0.35">
      <c r="A6" s="2">
        <v>33</v>
      </c>
      <c r="B6" s="2" t="s">
        <v>33</v>
      </c>
      <c r="C6" s="94">
        <v>24.15</v>
      </c>
      <c r="D6" s="94">
        <v>31.95</v>
      </c>
      <c r="E6" s="94">
        <v>39.67</v>
      </c>
      <c r="F6" s="94">
        <v>62.04</v>
      </c>
      <c r="G6" s="94">
        <v>82.47</v>
      </c>
      <c r="H6" s="94">
        <v>106.73</v>
      </c>
      <c r="I6" s="94">
        <v>153.19999999999999</v>
      </c>
      <c r="J6" s="94">
        <v>208.01</v>
      </c>
      <c r="K6" s="94">
        <v>262.33999999999997</v>
      </c>
      <c r="L6" s="94">
        <v>291.88</v>
      </c>
      <c r="M6" s="94">
        <v>328.03</v>
      </c>
      <c r="N6" s="94">
        <v>365.23</v>
      </c>
      <c r="O6" s="94">
        <v>366.97</v>
      </c>
    </row>
    <row r="7" spans="1:15" x14ac:dyDescent="0.35">
      <c r="A7" s="2">
        <v>35</v>
      </c>
      <c r="B7" s="2" t="s">
        <v>20</v>
      </c>
      <c r="C7" s="94">
        <v>3.37</v>
      </c>
      <c r="D7" s="94">
        <v>5.58</v>
      </c>
      <c r="E7" s="94">
        <v>9.1999999999999993</v>
      </c>
      <c r="F7" s="94">
        <v>18.5</v>
      </c>
      <c r="G7" s="94">
        <v>28.93</v>
      </c>
      <c r="H7" s="94">
        <v>36.81</v>
      </c>
      <c r="I7" s="94">
        <v>52.28</v>
      </c>
      <c r="J7" s="94">
        <v>72.36</v>
      </c>
      <c r="K7" s="94">
        <v>102.25</v>
      </c>
      <c r="L7" s="94">
        <v>127.11</v>
      </c>
      <c r="M7" s="94">
        <v>148.96</v>
      </c>
      <c r="N7" s="94">
        <v>166.25</v>
      </c>
      <c r="O7" s="94">
        <v>178.92</v>
      </c>
    </row>
    <row r="8" spans="1:15" x14ac:dyDescent="0.35">
      <c r="A8" s="2">
        <v>27</v>
      </c>
      <c r="B8" s="2" t="s">
        <v>34</v>
      </c>
      <c r="C8" s="94">
        <v>12.51</v>
      </c>
      <c r="D8" s="94">
        <v>18.38</v>
      </c>
      <c r="E8" s="94">
        <v>23.34</v>
      </c>
      <c r="F8" s="94">
        <v>35.18</v>
      </c>
      <c r="G8" s="94">
        <v>34.200000000000003</v>
      </c>
      <c r="H8" s="94">
        <v>39.299999999999997</v>
      </c>
      <c r="I8" s="94">
        <v>45.69</v>
      </c>
      <c r="J8" s="94">
        <v>57.74</v>
      </c>
      <c r="K8" s="94">
        <v>72.319999999999993</v>
      </c>
      <c r="L8" s="94">
        <v>90.34</v>
      </c>
      <c r="M8" s="94">
        <v>101.34</v>
      </c>
      <c r="N8" s="94">
        <v>112.33</v>
      </c>
      <c r="O8" s="94">
        <v>112.38</v>
      </c>
    </row>
    <row r="9" spans="1:15" x14ac:dyDescent="0.35">
      <c r="A9" s="2">
        <v>28</v>
      </c>
      <c r="B9" s="2" t="s">
        <v>22</v>
      </c>
      <c r="C9" s="94">
        <v>8.02</v>
      </c>
      <c r="D9" s="94">
        <v>14.16</v>
      </c>
      <c r="E9" s="94">
        <v>16.22</v>
      </c>
      <c r="F9" s="94">
        <v>21.72</v>
      </c>
      <c r="G9" s="94">
        <v>24.69</v>
      </c>
      <c r="H9" s="94">
        <v>29.34</v>
      </c>
      <c r="I9" s="94">
        <v>34.619999999999997</v>
      </c>
      <c r="J9" s="94">
        <v>41.49</v>
      </c>
      <c r="K9" s="94">
        <v>52.67</v>
      </c>
      <c r="L9" s="94">
        <v>67.930000000000007</v>
      </c>
      <c r="M9" s="94">
        <v>81.13</v>
      </c>
      <c r="N9" s="94">
        <v>94.35</v>
      </c>
      <c r="O9" s="94">
        <v>100.74</v>
      </c>
    </row>
    <row r="10" spans="1:15" x14ac:dyDescent="0.35">
      <c r="A10" s="2">
        <v>26</v>
      </c>
      <c r="B10" s="2" t="s">
        <v>29</v>
      </c>
      <c r="C10" s="94">
        <v>8.5399999999999991</v>
      </c>
      <c r="D10" s="94">
        <v>10.46</v>
      </c>
      <c r="E10" s="94">
        <v>11.96</v>
      </c>
      <c r="F10" s="94">
        <v>21.87</v>
      </c>
      <c r="G10" s="94">
        <v>27.28</v>
      </c>
      <c r="H10" s="94">
        <v>34.47</v>
      </c>
      <c r="I10" s="94">
        <v>42</v>
      </c>
      <c r="J10" s="94">
        <v>53.32</v>
      </c>
      <c r="K10" s="94">
        <v>63.38</v>
      </c>
      <c r="L10" s="94">
        <v>72.290000000000006</v>
      </c>
      <c r="M10" s="94">
        <v>80.3</v>
      </c>
      <c r="N10" s="94">
        <v>89.63</v>
      </c>
      <c r="O10" s="94">
        <v>92.37</v>
      </c>
    </row>
    <row r="11" spans="1:15" x14ac:dyDescent="0.35">
      <c r="A11" s="2">
        <v>32</v>
      </c>
      <c r="B11" s="2" t="s">
        <v>19</v>
      </c>
      <c r="C11" s="94">
        <v>1.78</v>
      </c>
      <c r="D11" s="94">
        <v>2.95</v>
      </c>
      <c r="E11" s="94">
        <v>4.5599999999999996</v>
      </c>
      <c r="F11" s="94">
        <v>9.93</v>
      </c>
      <c r="G11" s="94">
        <v>17.16</v>
      </c>
      <c r="H11" s="94">
        <v>20.79</v>
      </c>
      <c r="I11" s="94">
        <v>30.8</v>
      </c>
      <c r="J11" s="94">
        <v>35.130000000000003</v>
      </c>
      <c r="K11" s="94">
        <v>44.82</v>
      </c>
      <c r="L11" s="94">
        <v>56.43</v>
      </c>
      <c r="M11" s="94">
        <v>67.2</v>
      </c>
      <c r="N11" s="94">
        <v>76.25</v>
      </c>
      <c r="O11" s="94">
        <v>83.21</v>
      </c>
    </row>
    <row r="12" spans="1:15" x14ac:dyDescent="0.35">
      <c r="A12" s="2">
        <v>42</v>
      </c>
      <c r="B12" s="2" t="s">
        <v>0</v>
      </c>
      <c r="C12" s="94">
        <v>1.68</v>
      </c>
      <c r="D12" s="94">
        <v>2.98</v>
      </c>
      <c r="E12" s="94">
        <v>3.36</v>
      </c>
      <c r="F12" s="94">
        <v>7.02</v>
      </c>
      <c r="G12" s="94">
        <v>12.37</v>
      </c>
      <c r="H12" s="94">
        <v>16.38</v>
      </c>
      <c r="I12" s="94">
        <v>22.53</v>
      </c>
      <c r="J12" s="94">
        <v>30.75</v>
      </c>
      <c r="K12" s="94">
        <v>38.700000000000003</v>
      </c>
      <c r="L12" s="94">
        <v>47.63</v>
      </c>
      <c r="M12" s="94">
        <v>56.14</v>
      </c>
      <c r="N12" s="94">
        <v>65.290000000000006</v>
      </c>
      <c r="O12" s="94">
        <v>79.5</v>
      </c>
    </row>
    <row r="13" spans="1:15" x14ac:dyDescent="0.35">
      <c r="A13" s="2">
        <v>25</v>
      </c>
      <c r="B13" s="2" t="s">
        <v>23</v>
      </c>
      <c r="C13" s="94">
        <v>6.68</v>
      </c>
      <c r="D13" s="94">
        <v>8.1199999999999992</v>
      </c>
      <c r="E13" s="94">
        <v>8.7100000000000009</v>
      </c>
      <c r="F13" s="94">
        <v>17.059999999999999</v>
      </c>
      <c r="G13" s="94">
        <v>25.24</v>
      </c>
      <c r="H13" s="94">
        <v>30.41</v>
      </c>
      <c r="I13" s="94">
        <v>35.82</v>
      </c>
      <c r="J13" s="94">
        <v>43.4</v>
      </c>
      <c r="K13" s="94">
        <v>49.88</v>
      </c>
      <c r="L13" s="94">
        <v>56.81</v>
      </c>
      <c r="M13" s="94">
        <v>61.05</v>
      </c>
      <c r="N13" s="94">
        <v>66.7</v>
      </c>
      <c r="O13" s="94">
        <v>70.39</v>
      </c>
    </row>
    <row r="14" spans="1:15" x14ac:dyDescent="0.35">
      <c r="A14" s="2">
        <v>24</v>
      </c>
      <c r="B14" s="2" t="s">
        <v>26</v>
      </c>
      <c r="C14" s="94">
        <v>4.41</v>
      </c>
      <c r="D14" s="94">
        <v>5.05</v>
      </c>
      <c r="E14" s="94">
        <v>5.17</v>
      </c>
      <c r="F14" s="94">
        <v>10.119999999999999</v>
      </c>
      <c r="G14" s="94">
        <v>14.47</v>
      </c>
      <c r="H14" s="94">
        <v>18.239999999999998</v>
      </c>
      <c r="I14" s="94">
        <v>21.8</v>
      </c>
      <c r="J14" s="94">
        <v>30.36</v>
      </c>
      <c r="K14" s="94">
        <v>36.42</v>
      </c>
      <c r="L14" s="94">
        <v>45.48</v>
      </c>
      <c r="M14" s="94">
        <v>52.22</v>
      </c>
      <c r="N14" s="94">
        <v>59.99</v>
      </c>
      <c r="O14" s="94">
        <v>62.54</v>
      </c>
    </row>
    <row r="15" spans="1:15" x14ac:dyDescent="0.35">
      <c r="A15" s="2">
        <v>23</v>
      </c>
      <c r="B15" s="2" t="s">
        <v>27</v>
      </c>
      <c r="C15" s="94">
        <v>4.95</v>
      </c>
      <c r="D15" s="94">
        <v>5.53</v>
      </c>
      <c r="E15" s="94">
        <v>5.83</v>
      </c>
      <c r="F15" s="94">
        <v>9.0500000000000007</v>
      </c>
      <c r="G15" s="94">
        <v>14.35</v>
      </c>
      <c r="H15" s="94">
        <v>18.5</v>
      </c>
      <c r="I15" s="94">
        <v>22.91</v>
      </c>
      <c r="J15" s="94">
        <v>30.83</v>
      </c>
      <c r="K15" s="94">
        <v>36.93</v>
      </c>
      <c r="L15" s="94">
        <v>43.67</v>
      </c>
      <c r="M15" s="94">
        <v>50.91</v>
      </c>
      <c r="N15" s="94">
        <v>56.76</v>
      </c>
      <c r="O15" s="94">
        <v>59.07</v>
      </c>
    </row>
    <row r="16" spans="1:15" x14ac:dyDescent="0.35">
      <c r="A16" s="2">
        <v>41</v>
      </c>
      <c r="B16" s="2" t="s">
        <v>17</v>
      </c>
      <c r="C16" s="94">
        <v>0.64</v>
      </c>
      <c r="D16" s="94">
        <v>1.25</v>
      </c>
      <c r="E16" s="94">
        <v>1.64</v>
      </c>
      <c r="F16" s="94">
        <v>3.44</v>
      </c>
      <c r="G16" s="94">
        <v>6.2</v>
      </c>
      <c r="H16" s="94">
        <v>10.62</v>
      </c>
      <c r="I16" s="94">
        <v>21.56</v>
      </c>
      <c r="J16" s="94">
        <v>35.11</v>
      </c>
      <c r="K16" s="94">
        <v>38.89</v>
      </c>
      <c r="L16" s="94">
        <v>42.37</v>
      </c>
      <c r="M16" s="94">
        <v>47.96</v>
      </c>
      <c r="N16" s="94">
        <v>52.4</v>
      </c>
      <c r="O16" s="94">
        <v>57.42</v>
      </c>
    </row>
    <row r="17" spans="1:18" x14ac:dyDescent="0.35">
      <c r="A17" s="2">
        <v>43</v>
      </c>
      <c r="B17" s="2" t="s">
        <v>30</v>
      </c>
      <c r="C17" s="94">
        <v>1.54</v>
      </c>
      <c r="D17" s="94">
        <v>3.19</v>
      </c>
      <c r="E17" s="94">
        <v>4.08</v>
      </c>
      <c r="F17" s="94">
        <v>7.75</v>
      </c>
      <c r="G17" s="94">
        <v>11.79</v>
      </c>
      <c r="H17" s="94">
        <v>14.78</v>
      </c>
      <c r="I17" s="94">
        <v>19.34</v>
      </c>
      <c r="J17" s="94">
        <v>23.98</v>
      </c>
      <c r="K17" s="94">
        <v>28.19</v>
      </c>
      <c r="L17" s="94">
        <v>32.43</v>
      </c>
      <c r="M17" s="94">
        <v>36.14</v>
      </c>
      <c r="N17" s="94">
        <v>39.79</v>
      </c>
      <c r="O17" s="94">
        <v>38.630000000000003</v>
      </c>
    </row>
    <row r="18" spans="1:18" x14ac:dyDescent="0.35">
      <c r="A18" s="2">
        <v>31</v>
      </c>
      <c r="B18" s="2" t="s">
        <v>25</v>
      </c>
      <c r="C18" s="94">
        <v>3.48</v>
      </c>
      <c r="D18" s="94">
        <v>5.43</v>
      </c>
      <c r="E18" s="94">
        <v>6.13</v>
      </c>
      <c r="F18" s="94">
        <v>10.039999999999999</v>
      </c>
      <c r="G18" s="94">
        <v>11.53</v>
      </c>
      <c r="H18" s="94">
        <v>13.27</v>
      </c>
      <c r="I18" s="94">
        <v>16.98</v>
      </c>
      <c r="J18" s="94">
        <v>19.850000000000001</v>
      </c>
      <c r="K18" s="94">
        <v>23.27</v>
      </c>
      <c r="L18" s="94">
        <v>26.82</v>
      </c>
      <c r="M18" s="94">
        <v>30.46</v>
      </c>
      <c r="N18" s="94">
        <v>33.409999999999997</v>
      </c>
      <c r="O18" s="94">
        <v>35.020000000000003</v>
      </c>
    </row>
    <row r="19" spans="1:18" x14ac:dyDescent="0.35">
      <c r="A19" s="2">
        <v>29</v>
      </c>
      <c r="B19" s="2" t="s">
        <v>32</v>
      </c>
      <c r="C19" s="94">
        <v>2.44</v>
      </c>
      <c r="D19" s="94">
        <v>3.4</v>
      </c>
      <c r="E19" s="94">
        <v>3.75</v>
      </c>
      <c r="F19" s="94">
        <v>5.91</v>
      </c>
      <c r="G19" s="94">
        <v>6.94</v>
      </c>
      <c r="H19" s="94">
        <v>8.57</v>
      </c>
      <c r="I19" s="94">
        <v>10.62</v>
      </c>
      <c r="J19" s="94">
        <v>13.44</v>
      </c>
      <c r="K19" s="94">
        <v>17.010000000000002</v>
      </c>
      <c r="L19" s="94">
        <v>21.01</v>
      </c>
      <c r="M19" s="94">
        <v>23.16</v>
      </c>
      <c r="N19" s="94">
        <v>24.82</v>
      </c>
      <c r="O19" s="94">
        <v>25.04</v>
      </c>
      <c r="R19" s="95"/>
    </row>
    <row r="20" spans="1:18" x14ac:dyDescent="0.35">
      <c r="A20" s="2">
        <v>52</v>
      </c>
      <c r="B20" s="2" t="s">
        <v>11</v>
      </c>
      <c r="C20" s="94">
        <v>0.47</v>
      </c>
      <c r="D20" s="94">
        <v>0.67</v>
      </c>
      <c r="E20" s="94">
        <v>0.75</v>
      </c>
      <c r="F20" s="94">
        <v>1.51</v>
      </c>
      <c r="G20" s="94">
        <v>1.94</v>
      </c>
      <c r="H20" s="94">
        <v>2.97</v>
      </c>
      <c r="I20" s="94">
        <v>4.78</v>
      </c>
      <c r="J20" s="94">
        <v>7.23</v>
      </c>
      <c r="K20" s="94">
        <v>9.49</v>
      </c>
      <c r="L20" s="94">
        <v>11.8</v>
      </c>
      <c r="M20" s="94">
        <v>14.69</v>
      </c>
      <c r="N20" s="94">
        <v>17.649999999999999</v>
      </c>
      <c r="O20" s="94">
        <v>20.74</v>
      </c>
      <c r="R20" s="95"/>
    </row>
    <row r="21" spans="1:18" x14ac:dyDescent="0.35">
      <c r="A21" s="2">
        <v>21</v>
      </c>
      <c r="B21" s="2" t="s">
        <v>28</v>
      </c>
      <c r="C21" s="94">
        <v>1.08</v>
      </c>
      <c r="D21" s="94">
        <v>1.3</v>
      </c>
      <c r="E21" s="94">
        <v>1.5</v>
      </c>
      <c r="F21" s="94">
        <v>2.63</v>
      </c>
      <c r="G21" s="94">
        <v>3.72</v>
      </c>
      <c r="H21" s="94">
        <v>4.7699999999999996</v>
      </c>
      <c r="I21" s="94">
        <v>7.51</v>
      </c>
      <c r="J21" s="94">
        <v>9.15</v>
      </c>
      <c r="K21" s="94">
        <v>12.34</v>
      </c>
      <c r="L21" s="94">
        <v>14.85</v>
      </c>
      <c r="M21" s="94">
        <v>17</v>
      </c>
      <c r="N21" s="94">
        <v>19.809999999999999</v>
      </c>
      <c r="O21" s="94">
        <v>20.56</v>
      </c>
      <c r="R21" s="95"/>
    </row>
    <row r="22" spans="1:18" x14ac:dyDescent="0.35">
      <c r="A22" s="2">
        <v>22</v>
      </c>
      <c r="B22" s="2" t="s">
        <v>24</v>
      </c>
      <c r="C22" s="94">
        <v>0.8</v>
      </c>
      <c r="D22" s="94">
        <v>1.06</v>
      </c>
      <c r="E22" s="94">
        <v>1.33</v>
      </c>
      <c r="F22" s="94">
        <v>2.42</v>
      </c>
      <c r="G22" s="94">
        <v>3.25</v>
      </c>
      <c r="H22" s="94">
        <v>4.16</v>
      </c>
      <c r="I22" s="94">
        <v>5.03</v>
      </c>
      <c r="J22" s="94">
        <v>6.9</v>
      </c>
      <c r="K22" s="94">
        <v>8.7100000000000009</v>
      </c>
      <c r="L22" s="94">
        <v>10.27</v>
      </c>
      <c r="M22" s="94">
        <v>11.31</v>
      </c>
      <c r="N22" s="94">
        <v>12.4</v>
      </c>
      <c r="O22" s="94">
        <v>12.99</v>
      </c>
      <c r="R22" s="95"/>
    </row>
    <row r="23" spans="1:18" x14ac:dyDescent="0.35">
      <c r="A23" s="2">
        <v>50</v>
      </c>
      <c r="B23" s="2" t="s">
        <v>14</v>
      </c>
      <c r="C23" s="94" t="s">
        <v>61</v>
      </c>
      <c r="D23" s="94" t="s">
        <v>61</v>
      </c>
      <c r="E23" s="94" t="s">
        <v>61</v>
      </c>
      <c r="F23" s="94" t="s">
        <v>61</v>
      </c>
      <c r="G23" s="94">
        <v>0.67</v>
      </c>
      <c r="H23" s="94">
        <v>0.87</v>
      </c>
      <c r="I23" s="94">
        <v>1.62</v>
      </c>
      <c r="J23" s="94">
        <v>2.83</v>
      </c>
      <c r="K23" s="94">
        <v>3.92</v>
      </c>
      <c r="L23" s="94">
        <v>4.9800000000000004</v>
      </c>
      <c r="M23" s="94">
        <v>5.81</v>
      </c>
      <c r="N23" s="94">
        <v>6.86</v>
      </c>
      <c r="O23" s="94">
        <v>7.72</v>
      </c>
    </row>
    <row r="24" spans="1:18" x14ac:dyDescent="0.35">
      <c r="A24" s="2">
        <v>11</v>
      </c>
      <c r="B24" s="2" t="s">
        <v>31</v>
      </c>
      <c r="C24" s="94" t="s">
        <v>61</v>
      </c>
      <c r="D24" s="94" t="s">
        <v>61</v>
      </c>
      <c r="E24" s="94" t="s">
        <v>61</v>
      </c>
      <c r="F24" s="94" t="s">
        <v>61</v>
      </c>
      <c r="G24" s="94" t="s">
        <v>61</v>
      </c>
      <c r="H24" s="94">
        <v>0.16</v>
      </c>
      <c r="I24" s="94">
        <v>0.3</v>
      </c>
      <c r="J24" s="94">
        <v>0.49</v>
      </c>
      <c r="K24" s="94">
        <v>2.12</v>
      </c>
      <c r="L24" s="94">
        <v>4.76</v>
      </c>
      <c r="M24" s="94">
        <v>5.8</v>
      </c>
      <c r="N24" s="94">
        <v>6.58</v>
      </c>
      <c r="O24" s="94">
        <v>6.65</v>
      </c>
    </row>
    <row r="25" spans="1:18" x14ac:dyDescent="0.35">
      <c r="A25" s="2">
        <v>15</v>
      </c>
      <c r="B25" s="2" t="s">
        <v>21</v>
      </c>
      <c r="C25" s="94">
        <v>0.22</v>
      </c>
      <c r="D25" s="94">
        <v>0.26</v>
      </c>
      <c r="E25" s="94">
        <v>0.36</v>
      </c>
      <c r="F25" s="94">
        <v>0.79</v>
      </c>
      <c r="G25" s="94">
        <v>0.76</v>
      </c>
      <c r="H25" s="94">
        <v>0.9</v>
      </c>
      <c r="I25" s="94">
        <v>1.24</v>
      </c>
      <c r="J25" s="94">
        <v>1.76</v>
      </c>
      <c r="K25" s="94">
        <v>2.81</v>
      </c>
      <c r="L25" s="94">
        <v>4.1500000000000004</v>
      </c>
      <c r="M25" s="94">
        <v>4.96</v>
      </c>
      <c r="N25" s="94">
        <v>6.07</v>
      </c>
      <c r="O25" s="94">
        <v>6.52</v>
      </c>
    </row>
    <row r="26" spans="1:18" x14ac:dyDescent="0.35">
      <c r="A26" s="2">
        <v>17</v>
      </c>
      <c r="B26" s="2" t="s">
        <v>18</v>
      </c>
      <c r="C26" s="94" t="s">
        <v>61</v>
      </c>
      <c r="D26" s="94" t="s">
        <v>61</v>
      </c>
      <c r="E26" s="94" t="s">
        <v>61</v>
      </c>
      <c r="F26" s="94" t="s">
        <v>61</v>
      </c>
      <c r="G26" s="94">
        <v>0.6</v>
      </c>
      <c r="H26" s="94">
        <v>0.74</v>
      </c>
      <c r="I26" s="94">
        <v>1.18</v>
      </c>
      <c r="J26" s="94">
        <v>1.94</v>
      </c>
      <c r="K26" s="94">
        <v>2.66</v>
      </c>
      <c r="L26" s="94">
        <v>3.32</v>
      </c>
      <c r="M26" s="94">
        <v>4.17</v>
      </c>
      <c r="N26" s="94">
        <v>4.9800000000000004</v>
      </c>
      <c r="O26" s="94">
        <v>5.45</v>
      </c>
    </row>
    <row r="27" spans="1:18" x14ac:dyDescent="0.35">
      <c r="A27" s="2">
        <v>16</v>
      </c>
      <c r="B27" s="2" t="s">
        <v>16</v>
      </c>
      <c r="C27" s="94" t="s">
        <v>61</v>
      </c>
      <c r="D27" s="94" t="s">
        <v>61</v>
      </c>
      <c r="E27" s="94" t="s">
        <v>61</v>
      </c>
      <c r="F27" s="94" t="s">
        <v>61</v>
      </c>
      <c r="G27" s="94" t="s">
        <v>61</v>
      </c>
      <c r="H27" s="94">
        <v>0.26</v>
      </c>
      <c r="I27" s="94">
        <v>0.48</v>
      </c>
      <c r="J27" s="94">
        <v>0.82</v>
      </c>
      <c r="K27" s="94">
        <v>1.26</v>
      </c>
      <c r="L27" s="94">
        <v>2.02</v>
      </c>
      <c r="M27" s="94">
        <v>3.33</v>
      </c>
      <c r="N27" s="94">
        <v>4.6900000000000004</v>
      </c>
      <c r="O27" s="94">
        <v>5.15</v>
      </c>
    </row>
    <row r="28" spans="1:18" x14ac:dyDescent="0.35">
      <c r="A28" s="2">
        <v>12</v>
      </c>
      <c r="B28" s="2" t="s">
        <v>12</v>
      </c>
      <c r="C28" s="94" t="s">
        <v>61</v>
      </c>
      <c r="D28" s="94" t="s">
        <v>61</v>
      </c>
      <c r="E28" s="94" t="s">
        <v>61</v>
      </c>
      <c r="F28" s="94">
        <v>0.61</v>
      </c>
      <c r="G28" s="94">
        <v>0.52</v>
      </c>
      <c r="H28" s="94">
        <v>0.75</v>
      </c>
      <c r="I28" s="94">
        <v>1.05</v>
      </c>
      <c r="J28" s="94">
        <v>1.43</v>
      </c>
      <c r="K28" s="94">
        <v>2.0099999999999998</v>
      </c>
      <c r="L28" s="94">
        <v>2.74</v>
      </c>
      <c r="M28" s="94">
        <v>3.65</v>
      </c>
      <c r="N28" s="94">
        <v>4.47</v>
      </c>
      <c r="O28" s="94">
        <v>5.0599999999999996</v>
      </c>
    </row>
    <row r="29" spans="1:18" x14ac:dyDescent="0.35">
      <c r="A29" s="2">
        <v>51</v>
      </c>
      <c r="B29" s="2" t="s">
        <v>10</v>
      </c>
      <c r="C29" s="94">
        <v>7.0000000000000007E-2</v>
      </c>
      <c r="D29" s="94">
        <v>0.1</v>
      </c>
      <c r="E29" s="94">
        <v>0.13</v>
      </c>
      <c r="F29" s="94">
        <v>0.27</v>
      </c>
      <c r="G29" s="94">
        <v>0.21</v>
      </c>
      <c r="H29" s="94">
        <v>0.24</v>
      </c>
      <c r="I29" s="94">
        <v>0.37</v>
      </c>
      <c r="J29" s="94">
        <v>0.68</v>
      </c>
      <c r="K29" s="94">
        <v>1.29</v>
      </c>
      <c r="L29" s="94">
        <v>2.2400000000000002</v>
      </c>
      <c r="M29" s="94">
        <v>2.77</v>
      </c>
      <c r="N29" s="94">
        <v>3.36</v>
      </c>
      <c r="O29" s="94">
        <v>4.05</v>
      </c>
    </row>
    <row r="30" spans="1:18" x14ac:dyDescent="0.35">
      <c r="A30" s="2">
        <v>14</v>
      </c>
      <c r="B30" s="2" t="s">
        <v>8</v>
      </c>
      <c r="C30" s="94" t="s">
        <v>61</v>
      </c>
      <c r="D30" s="94" t="s">
        <v>61</v>
      </c>
      <c r="E30" s="94" t="s">
        <v>61</v>
      </c>
      <c r="F30" s="94" t="s">
        <v>61</v>
      </c>
      <c r="G30" s="94" t="s">
        <v>61</v>
      </c>
      <c r="H30" s="94">
        <v>0.08</v>
      </c>
      <c r="I30" s="94">
        <v>0.13</v>
      </c>
      <c r="J30" s="94">
        <v>0.19</v>
      </c>
      <c r="K30" s="94">
        <v>0.37</v>
      </c>
      <c r="L30" s="94">
        <v>0.96</v>
      </c>
      <c r="M30" s="94">
        <v>1.45</v>
      </c>
      <c r="N30" s="94">
        <v>2.0099999999999998</v>
      </c>
      <c r="O30" s="94">
        <v>2.85</v>
      </c>
    </row>
    <row r="31" spans="1:18" x14ac:dyDescent="0.35">
      <c r="A31" s="2">
        <v>13</v>
      </c>
      <c r="B31" s="2" t="s">
        <v>13</v>
      </c>
      <c r="C31" s="94">
        <v>0.04</v>
      </c>
      <c r="D31" s="94">
        <v>0.09</v>
      </c>
      <c r="E31" s="94">
        <v>0.16</v>
      </c>
      <c r="F31" s="94">
        <v>0.23</v>
      </c>
      <c r="G31" s="94">
        <v>0.28000000000000003</v>
      </c>
      <c r="H31" s="94">
        <v>0.33</v>
      </c>
      <c r="I31" s="94">
        <v>0.46</v>
      </c>
      <c r="J31" s="94">
        <v>0.61</v>
      </c>
      <c r="K31" s="94">
        <v>0.92</v>
      </c>
      <c r="L31" s="94">
        <v>1.34</v>
      </c>
      <c r="M31" s="94">
        <v>1.79</v>
      </c>
      <c r="N31" s="94">
        <v>2.23</v>
      </c>
      <c r="O31" s="94">
        <v>2.5299999999999998</v>
      </c>
    </row>
    <row r="32" spans="1:18" x14ac:dyDescent="0.35">
      <c r="A32" s="138" t="s">
        <v>3</v>
      </c>
      <c r="B32" s="139"/>
      <c r="C32" s="139"/>
      <c r="D32" s="139"/>
      <c r="E32" s="139"/>
      <c r="F32" s="139"/>
      <c r="G32" s="139"/>
      <c r="H32" s="139"/>
      <c r="I32" s="139"/>
      <c r="J32" s="139"/>
      <c r="K32" s="139"/>
      <c r="L32" s="139"/>
      <c r="M32" s="139"/>
      <c r="N32" s="139"/>
      <c r="O32" s="139"/>
    </row>
  </sheetData>
  <mergeCells count="5">
    <mergeCell ref="A1:O1"/>
    <mergeCell ref="A2:A3"/>
    <mergeCell ref="B2:B3"/>
    <mergeCell ref="C2:O2"/>
    <mergeCell ref="A32:O3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C5BD-B451-469A-80E0-102DF32DFD22}">
  <dimension ref="A1:D16"/>
  <sheetViews>
    <sheetView workbookViewId="0">
      <selection activeCell="F12" sqref="F12"/>
    </sheetView>
  </sheetViews>
  <sheetFormatPr defaultRowHeight="14.5" x14ac:dyDescent="0.35"/>
  <cols>
    <col min="2" max="2" width="13.6328125" customWidth="1"/>
    <col min="3" max="3" width="12.26953125" customWidth="1"/>
    <col min="4" max="4" width="13.36328125" customWidth="1"/>
  </cols>
  <sheetData>
    <row r="1" spans="1:4" ht="30" customHeight="1" x14ac:dyDescent="0.35">
      <c r="A1" s="128" t="s">
        <v>4</v>
      </c>
      <c r="B1" s="129"/>
      <c r="C1" s="129"/>
      <c r="D1" s="129"/>
    </row>
    <row r="2" spans="1:4" x14ac:dyDescent="0.35">
      <c r="A2" s="1" t="s">
        <v>7</v>
      </c>
      <c r="B2" s="2" t="s">
        <v>0</v>
      </c>
      <c r="C2" s="2" t="s">
        <v>1</v>
      </c>
      <c r="D2" s="2" t="s">
        <v>2</v>
      </c>
    </row>
    <row r="3" spans="1:4" x14ac:dyDescent="0.35">
      <c r="A3" s="1">
        <v>1872</v>
      </c>
      <c r="B3" s="4">
        <v>159802</v>
      </c>
      <c r="C3" s="4">
        <v>9930478</v>
      </c>
      <c r="D3" s="5">
        <v>1.6092075326081989</v>
      </c>
    </row>
    <row r="4" spans="1:4" x14ac:dyDescent="0.35">
      <c r="A4" s="1">
        <v>1890</v>
      </c>
      <c r="B4" s="4">
        <v>283769</v>
      </c>
      <c r="C4" s="4">
        <v>14333915</v>
      </c>
      <c r="D4" s="5">
        <v>1.9797033818046219</v>
      </c>
    </row>
    <row r="5" spans="1:4" x14ac:dyDescent="0.35">
      <c r="A5" s="1">
        <v>1900</v>
      </c>
      <c r="B5" s="4">
        <v>320289</v>
      </c>
      <c r="C5" s="4">
        <v>17438434</v>
      </c>
      <c r="D5" s="5">
        <v>1.8366844178783486</v>
      </c>
    </row>
    <row r="6" spans="1:4" x14ac:dyDescent="0.35">
      <c r="A6" s="1">
        <v>1920</v>
      </c>
      <c r="B6" s="4">
        <v>668743</v>
      </c>
      <c r="C6" s="4">
        <v>30635605</v>
      </c>
      <c r="D6" s="5">
        <v>2.182894706992077</v>
      </c>
    </row>
    <row r="7" spans="1:4" x14ac:dyDescent="0.35">
      <c r="A7" s="1">
        <v>1940</v>
      </c>
      <c r="B7" s="4">
        <v>1178340</v>
      </c>
      <c r="C7" s="4">
        <v>41236315</v>
      </c>
      <c r="D7" s="5">
        <v>2.8575298253493311</v>
      </c>
    </row>
    <row r="8" spans="1:4" x14ac:dyDescent="0.35">
      <c r="A8" s="1">
        <v>1950</v>
      </c>
      <c r="B8" s="4">
        <v>1560502</v>
      </c>
      <c r="C8" s="4">
        <v>51944397</v>
      </c>
      <c r="D8" s="5">
        <v>3.0041777171847812</v>
      </c>
    </row>
    <row r="9" spans="1:4" x14ac:dyDescent="0.35">
      <c r="A9" s="1">
        <v>1960</v>
      </c>
      <c r="B9" s="4">
        <v>2146909</v>
      </c>
      <c r="C9" s="4">
        <v>70992343</v>
      </c>
      <c r="D9" s="5">
        <v>3.0241416317249876</v>
      </c>
    </row>
    <row r="10" spans="1:4" x14ac:dyDescent="0.35">
      <c r="A10" s="1">
        <v>1970</v>
      </c>
      <c r="B10" s="4">
        <v>2930411</v>
      </c>
      <c r="C10" s="4">
        <v>94508583</v>
      </c>
      <c r="D10" s="5">
        <v>3.1006824004545703</v>
      </c>
    </row>
    <row r="11" spans="1:4" x14ac:dyDescent="0.35">
      <c r="A11" s="1">
        <v>1980</v>
      </c>
      <c r="B11" s="4">
        <v>3687652</v>
      </c>
      <c r="C11" s="4">
        <v>121150573</v>
      </c>
      <c r="D11" s="5">
        <v>3.0438584883952635</v>
      </c>
    </row>
    <row r="12" spans="1:4" x14ac:dyDescent="0.35">
      <c r="A12" s="1">
        <v>1991</v>
      </c>
      <c r="B12" s="4">
        <v>4538248</v>
      </c>
      <c r="C12" s="4">
        <v>146917459</v>
      </c>
      <c r="D12" s="5">
        <v>3.0889780090737888</v>
      </c>
    </row>
    <row r="13" spans="1:4" x14ac:dyDescent="0.35">
      <c r="A13" s="1">
        <v>2000</v>
      </c>
      <c r="B13" s="4">
        <v>5349580</v>
      </c>
      <c r="C13" s="4">
        <v>169590693</v>
      </c>
      <c r="D13" s="5">
        <v>3.1544065923476117</v>
      </c>
    </row>
    <row r="14" spans="1:4" x14ac:dyDescent="0.35">
      <c r="A14" s="1">
        <v>2010</v>
      </c>
      <c r="B14" s="4">
        <v>6248436</v>
      </c>
      <c r="C14" s="4">
        <v>190755799</v>
      </c>
      <c r="D14" s="5">
        <v>3.2756204701278833</v>
      </c>
    </row>
    <row r="15" spans="1:4" x14ac:dyDescent="0.35">
      <c r="A15" s="1">
        <v>2022</v>
      </c>
      <c r="B15" s="4">
        <v>7610361</v>
      </c>
      <c r="C15" s="4">
        <v>203080756</v>
      </c>
      <c r="D15" s="5">
        <v>3.7474555196160488</v>
      </c>
    </row>
    <row r="16" spans="1:4" x14ac:dyDescent="0.35">
      <c r="A16" t="s">
        <v>3</v>
      </c>
    </row>
  </sheetData>
  <mergeCells count="1">
    <mergeCell ref="A1:D1"/>
  </mergeCells>
  <pageMargins left="0.511811024" right="0.511811024" top="0.78740157499999996" bottom="0.78740157499999996" header="0.31496062000000002" footer="0.31496062000000002"/>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4747-4205-40B8-9EFA-6834FD1AFB56}">
  <dimension ref="A1:C10"/>
  <sheetViews>
    <sheetView workbookViewId="0">
      <selection activeCell="H10" sqref="H10"/>
    </sheetView>
  </sheetViews>
  <sheetFormatPr defaultRowHeight="14.5" x14ac:dyDescent="0.35"/>
  <cols>
    <col min="1" max="1" width="16" customWidth="1"/>
    <col min="3" max="3" width="11" customWidth="1"/>
  </cols>
  <sheetData>
    <row r="1" spans="1:3" ht="44" customHeight="1" x14ac:dyDescent="0.35">
      <c r="A1" s="145" t="s">
        <v>1190</v>
      </c>
      <c r="B1" s="146"/>
      <c r="C1" s="168"/>
    </row>
    <row r="2" spans="1:3" x14ac:dyDescent="0.35">
      <c r="A2" s="134" t="s">
        <v>768</v>
      </c>
      <c r="B2" s="148" t="s">
        <v>7</v>
      </c>
      <c r="C2" s="148"/>
    </row>
    <row r="3" spans="1:3" x14ac:dyDescent="0.35">
      <c r="A3" s="135"/>
      <c r="B3" s="78">
        <v>2010</v>
      </c>
      <c r="C3" s="78">
        <v>2022</v>
      </c>
    </row>
    <row r="4" spans="1:3" x14ac:dyDescent="0.35">
      <c r="A4" s="2" t="s">
        <v>1</v>
      </c>
      <c r="B4" s="94">
        <v>44.83</v>
      </c>
      <c r="C4" s="94">
        <v>80.03</v>
      </c>
    </row>
    <row r="5" spans="1:3" x14ac:dyDescent="0.35">
      <c r="A5" s="2" t="s">
        <v>17</v>
      </c>
      <c r="B5" s="94">
        <v>48.96</v>
      </c>
      <c r="C5" s="94">
        <v>86.24</v>
      </c>
    </row>
    <row r="6" spans="1:3" x14ac:dyDescent="0.35">
      <c r="A6" s="2" t="s">
        <v>0</v>
      </c>
      <c r="B6" s="94">
        <v>48.22</v>
      </c>
      <c r="C6" s="94">
        <v>83.22</v>
      </c>
    </row>
    <row r="7" spans="1:3" x14ac:dyDescent="0.35">
      <c r="A7" s="2" t="s">
        <v>30</v>
      </c>
      <c r="B7" s="94">
        <v>65.47</v>
      </c>
      <c r="C7" s="94">
        <v>115.05</v>
      </c>
    </row>
    <row r="8" spans="1:3" x14ac:dyDescent="0.35">
      <c r="A8" s="133" t="s">
        <v>3</v>
      </c>
      <c r="B8" s="133"/>
      <c r="C8" s="133"/>
    </row>
    <row r="9" spans="1:3" x14ac:dyDescent="0.35">
      <c r="A9" s="77" t="s">
        <v>775</v>
      </c>
    </row>
    <row r="10" spans="1:3" ht="179.5" customHeight="1" x14ac:dyDescent="0.35">
      <c r="A10" s="183" t="s">
        <v>776</v>
      </c>
      <c r="B10" s="184"/>
      <c r="C10" s="184"/>
    </row>
  </sheetData>
  <mergeCells count="5">
    <mergeCell ref="A1:C1"/>
    <mergeCell ref="A2:A3"/>
    <mergeCell ref="B2:C2"/>
    <mergeCell ref="A8:C8"/>
    <mergeCell ref="A10:C10"/>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43717-B483-475B-B813-641EA9183428}">
  <dimension ref="A1:G14"/>
  <sheetViews>
    <sheetView workbookViewId="0">
      <selection sqref="A1:G1"/>
    </sheetView>
  </sheetViews>
  <sheetFormatPr defaultRowHeight="14.5" x14ac:dyDescent="0.35"/>
  <cols>
    <col min="3" max="7" width="11.6328125" customWidth="1"/>
  </cols>
  <sheetData>
    <row r="1" spans="1:7" ht="32" customHeight="1" x14ac:dyDescent="0.35">
      <c r="A1" s="186" t="s">
        <v>1192</v>
      </c>
      <c r="B1" s="187"/>
      <c r="C1" s="187"/>
      <c r="D1" s="187"/>
      <c r="E1" s="187"/>
      <c r="F1" s="187"/>
      <c r="G1" s="187"/>
    </row>
    <row r="2" spans="1:7" ht="14.5" customHeight="1" x14ac:dyDescent="0.35">
      <c r="A2" s="188" t="s">
        <v>782</v>
      </c>
      <c r="B2" s="134" t="s">
        <v>783</v>
      </c>
      <c r="C2" s="148" t="s">
        <v>7</v>
      </c>
      <c r="D2" s="148"/>
      <c r="E2" s="148"/>
      <c r="F2" s="148"/>
      <c r="G2" s="148"/>
    </row>
    <row r="3" spans="1:7" x14ac:dyDescent="0.35">
      <c r="A3" s="189"/>
      <c r="B3" s="177"/>
      <c r="C3" s="78">
        <v>1970</v>
      </c>
      <c r="D3" s="78">
        <v>1980</v>
      </c>
      <c r="E3" s="78">
        <v>1991</v>
      </c>
      <c r="F3" s="78">
        <v>2000</v>
      </c>
      <c r="G3" s="78">
        <v>2010</v>
      </c>
    </row>
    <row r="4" spans="1:7" x14ac:dyDescent="0.35">
      <c r="A4" s="190"/>
      <c r="B4" s="135"/>
      <c r="C4" s="98">
        <v>2901660</v>
      </c>
      <c r="D4" s="98">
        <v>3628292</v>
      </c>
      <c r="E4" s="98">
        <v>4541994</v>
      </c>
      <c r="F4" s="98">
        <v>5357863</v>
      </c>
      <c r="G4" s="98">
        <v>6248436</v>
      </c>
    </row>
    <row r="5" spans="1:7" x14ac:dyDescent="0.35">
      <c r="A5" s="185" t="s">
        <v>715</v>
      </c>
      <c r="B5" s="2" t="s">
        <v>784</v>
      </c>
      <c r="C5" s="4">
        <v>1247158</v>
      </c>
      <c r="D5" s="4">
        <v>2154250</v>
      </c>
      <c r="E5" s="4">
        <v>3208537</v>
      </c>
      <c r="F5" s="4">
        <v>4217763</v>
      </c>
      <c r="G5" s="4">
        <v>5247903</v>
      </c>
    </row>
    <row r="6" spans="1:7" x14ac:dyDescent="0.35">
      <c r="A6" s="185"/>
      <c r="B6" s="2" t="s">
        <v>785</v>
      </c>
      <c r="C6" s="4">
        <v>1654502</v>
      </c>
      <c r="D6" s="4">
        <v>1474042</v>
      </c>
      <c r="E6" s="4">
        <v>1333457</v>
      </c>
      <c r="F6" s="4">
        <v>1140100</v>
      </c>
      <c r="G6" s="4">
        <v>1000533</v>
      </c>
    </row>
    <row r="7" spans="1:7" x14ac:dyDescent="0.35">
      <c r="A7" s="185" t="s">
        <v>763</v>
      </c>
      <c r="B7" s="2" t="s">
        <v>784</v>
      </c>
      <c r="C7" s="4">
        <v>610496</v>
      </c>
      <c r="D7" s="4">
        <v>1066400</v>
      </c>
      <c r="E7" s="4">
        <v>1580704</v>
      </c>
      <c r="F7" s="4">
        <v>2076143</v>
      </c>
      <c r="G7" s="4">
        <v>2578548</v>
      </c>
    </row>
    <row r="8" spans="1:7" x14ac:dyDescent="0.35">
      <c r="A8" s="185"/>
      <c r="B8" s="2" t="s">
        <v>785</v>
      </c>
      <c r="C8" s="4">
        <v>852241</v>
      </c>
      <c r="D8" s="4">
        <v>764257</v>
      </c>
      <c r="E8" s="4">
        <v>695010</v>
      </c>
      <c r="F8" s="4">
        <v>594031</v>
      </c>
      <c r="G8" s="4">
        <v>521812</v>
      </c>
    </row>
    <row r="9" spans="1:7" x14ac:dyDescent="0.35">
      <c r="A9" s="185" t="s">
        <v>764</v>
      </c>
      <c r="B9" s="2" t="s">
        <v>784</v>
      </c>
      <c r="C9" s="4">
        <v>636662</v>
      </c>
      <c r="D9" s="4">
        <v>1087850</v>
      </c>
      <c r="E9" s="4">
        <v>1627833</v>
      </c>
      <c r="F9" s="4">
        <v>2141621</v>
      </c>
      <c r="G9" s="4">
        <v>2669355</v>
      </c>
    </row>
    <row r="10" spans="1:7" x14ac:dyDescent="0.35">
      <c r="A10" s="185"/>
      <c r="B10" s="2" t="s">
        <v>785</v>
      </c>
      <c r="C10" s="4">
        <v>802261</v>
      </c>
      <c r="D10" s="4">
        <v>709785</v>
      </c>
      <c r="E10" s="4">
        <v>638447</v>
      </c>
      <c r="F10" s="4">
        <v>546070</v>
      </c>
      <c r="G10" s="4">
        <v>478721</v>
      </c>
    </row>
    <row r="11" spans="1:7" x14ac:dyDescent="0.35">
      <c r="A11" s="138" t="s">
        <v>3</v>
      </c>
      <c r="B11" s="139"/>
      <c r="C11" s="139"/>
      <c r="D11" s="139"/>
      <c r="E11" s="139"/>
      <c r="F11" s="139"/>
      <c r="G11" s="139"/>
    </row>
    <row r="13" spans="1:7" ht="28.5" customHeight="1" x14ac:dyDescent="0.35"/>
    <row r="14" spans="1:7" ht="14.5" customHeight="1" x14ac:dyDescent="0.35"/>
  </sheetData>
  <mergeCells count="8">
    <mergeCell ref="A5:A6"/>
    <mergeCell ref="A7:A8"/>
    <mergeCell ref="A9:A10"/>
    <mergeCell ref="A11:G11"/>
    <mergeCell ref="A1:G1"/>
    <mergeCell ref="C2:G2"/>
    <mergeCell ref="A2:A4"/>
    <mergeCell ref="B2:B4"/>
  </mergeCell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FD64A-797B-4341-AB60-C85358BCF201}">
  <dimension ref="A1:G11"/>
  <sheetViews>
    <sheetView workbookViewId="0">
      <selection activeCell="I5" sqref="I5"/>
    </sheetView>
  </sheetViews>
  <sheetFormatPr defaultRowHeight="14.5" x14ac:dyDescent="0.35"/>
  <sheetData>
    <row r="1" spans="1:7" ht="40" customHeight="1" x14ac:dyDescent="0.35">
      <c r="A1" s="145" t="s">
        <v>1191</v>
      </c>
      <c r="B1" s="146"/>
      <c r="C1" s="146"/>
      <c r="D1" s="146"/>
      <c r="E1" s="146"/>
      <c r="F1" s="146"/>
      <c r="G1" s="168"/>
    </row>
    <row r="2" spans="1:7" ht="14.5" customHeight="1" x14ac:dyDescent="0.35">
      <c r="A2" s="188" t="s">
        <v>782</v>
      </c>
      <c r="B2" s="134" t="s">
        <v>786</v>
      </c>
      <c r="C2" s="148" t="s">
        <v>7</v>
      </c>
      <c r="D2" s="148"/>
      <c r="E2" s="148"/>
      <c r="F2" s="148"/>
      <c r="G2" s="148"/>
    </row>
    <row r="3" spans="1:7" ht="26.5" customHeight="1" x14ac:dyDescent="0.35">
      <c r="A3" s="189"/>
      <c r="B3" s="177"/>
      <c r="C3" s="78">
        <v>1970</v>
      </c>
      <c r="D3" s="78">
        <v>1980</v>
      </c>
      <c r="E3" s="78">
        <v>1991</v>
      </c>
      <c r="F3" s="78">
        <v>2000</v>
      </c>
      <c r="G3" s="78">
        <v>2010</v>
      </c>
    </row>
    <row r="4" spans="1:7" ht="19.5" customHeight="1" x14ac:dyDescent="0.35">
      <c r="A4" s="190"/>
      <c r="B4" s="135"/>
      <c r="C4" s="100">
        <v>100</v>
      </c>
      <c r="D4" s="100">
        <v>100</v>
      </c>
      <c r="E4" s="100">
        <v>100</v>
      </c>
      <c r="F4" s="100">
        <v>100</v>
      </c>
      <c r="G4" s="100">
        <v>100</v>
      </c>
    </row>
    <row r="5" spans="1:7" x14ac:dyDescent="0.35">
      <c r="A5" s="185" t="s">
        <v>715</v>
      </c>
      <c r="B5" s="2" t="s">
        <v>784</v>
      </c>
      <c r="C5" s="101">
        <v>42.980845447088903</v>
      </c>
      <c r="D5" s="101">
        <v>59.37366672803622</v>
      </c>
      <c r="E5" s="101">
        <v>70.641594858998047</v>
      </c>
      <c r="F5" s="101">
        <v>78.72099379920688</v>
      </c>
      <c r="G5" s="101">
        <v>83.987465023247424</v>
      </c>
    </row>
    <row r="6" spans="1:7" x14ac:dyDescent="0.35">
      <c r="A6" s="185"/>
      <c r="B6" s="2" t="s">
        <v>785</v>
      </c>
      <c r="C6" s="101">
        <v>57.01915455291109</v>
      </c>
      <c r="D6" s="101">
        <v>40.62633327196378</v>
      </c>
      <c r="E6" s="101">
        <v>29.358405141001949</v>
      </c>
      <c r="F6" s="101">
        <v>21.279006200793116</v>
      </c>
      <c r="G6" s="101">
        <v>16.012534976752583</v>
      </c>
    </row>
    <row r="7" spans="1:7" x14ac:dyDescent="0.35">
      <c r="A7" s="2" t="s">
        <v>763</v>
      </c>
      <c r="B7" s="2" t="s">
        <v>784</v>
      </c>
      <c r="C7" s="102">
        <v>21.039542882350105</v>
      </c>
      <c r="D7" s="102">
        <v>29.391239734839424</v>
      </c>
      <c r="E7" s="102">
        <v>34.801983446037141</v>
      </c>
      <c r="F7" s="102">
        <v>38.749460372540327</v>
      </c>
      <c r="G7" s="102">
        <v>41.267094677772164</v>
      </c>
    </row>
    <row r="8" spans="1:7" x14ac:dyDescent="0.35">
      <c r="A8" s="2"/>
      <c r="B8" s="2" t="s">
        <v>785</v>
      </c>
      <c r="C8" s="102">
        <v>29.370808433793073</v>
      </c>
      <c r="D8" s="102">
        <v>21.063822867619255</v>
      </c>
      <c r="E8" s="102">
        <v>15.301869619378625</v>
      </c>
      <c r="F8" s="102">
        <v>11.087088266347983</v>
      </c>
      <c r="G8" s="102">
        <v>8.3510817747033013</v>
      </c>
    </row>
    <row r="9" spans="1:7" x14ac:dyDescent="0.35">
      <c r="A9" s="2" t="s">
        <v>764</v>
      </c>
      <c r="B9" s="2" t="s">
        <v>784</v>
      </c>
      <c r="C9" s="102">
        <v>21.941302564738805</v>
      </c>
      <c r="D9" s="102">
        <v>29.982426993196796</v>
      </c>
      <c r="E9" s="102">
        <v>35.839611412960913</v>
      </c>
      <c r="F9" s="102">
        <v>39.971552090824268</v>
      </c>
      <c r="G9" s="102">
        <v>42.720370345475253</v>
      </c>
    </row>
    <row r="10" spans="1:7" x14ac:dyDescent="0.35">
      <c r="A10" s="2"/>
      <c r="B10" s="2" t="s">
        <v>785</v>
      </c>
      <c r="C10" s="102">
        <v>27.648346119118024</v>
      </c>
      <c r="D10" s="102">
        <v>19.562510404344525</v>
      </c>
      <c r="E10" s="102">
        <v>14.056535521623323</v>
      </c>
      <c r="F10" s="102">
        <v>10.191936598602839</v>
      </c>
      <c r="G10" s="102">
        <v>7.6614532020492812</v>
      </c>
    </row>
    <row r="11" spans="1:7" x14ac:dyDescent="0.35">
      <c r="A11" s="133" t="s">
        <v>3</v>
      </c>
      <c r="B11" s="133"/>
      <c r="C11" s="133"/>
      <c r="D11" s="133"/>
      <c r="E11" s="133"/>
      <c r="F11" s="133"/>
      <c r="G11" s="133"/>
    </row>
  </sheetData>
  <mergeCells count="6">
    <mergeCell ref="A1:G1"/>
    <mergeCell ref="C2:G2"/>
    <mergeCell ref="A5:A6"/>
    <mergeCell ref="A11:G11"/>
    <mergeCell ref="A2:A4"/>
    <mergeCell ref="B2:B4"/>
  </mergeCell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963A-CC71-4C64-9D8D-C92674BCD382}">
  <dimension ref="A1:F298"/>
  <sheetViews>
    <sheetView workbookViewId="0">
      <selection sqref="A1:F1"/>
    </sheetView>
  </sheetViews>
  <sheetFormatPr defaultColWidth="16" defaultRowHeight="14.5" x14ac:dyDescent="0.35"/>
  <cols>
    <col min="1" max="1" width="10.36328125" customWidth="1"/>
  </cols>
  <sheetData>
    <row r="1" spans="1:6" ht="25" customHeight="1" x14ac:dyDescent="0.35">
      <c r="A1" s="128" t="s">
        <v>1193</v>
      </c>
      <c r="B1" s="129"/>
      <c r="C1" s="129"/>
      <c r="D1" s="129"/>
      <c r="E1" s="129"/>
      <c r="F1" s="129"/>
    </row>
    <row r="2" spans="1:6" x14ac:dyDescent="0.35">
      <c r="A2" s="191" t="s">
        <v>633</v>
      </c>
      <c r="B2" s="191" t="s">
        <v>644</v>
      </c>
      <c r="C2" s="173">
        <v>2000</v>
      </c>
      <c r="D2" s="175"/>
      <c r="E2" s="173">
        <v>2010</v>
      </c>
      <c r="F2" s="175"/>
    </row>
    <row r="3" spans="1:6" x14ac:dyDescent="0.35">
      <c r="A3" s="192"/>
      <c r="B3" s="192"/>
      <c r="C3" s="103" t="s">
        <v>784</v>
      </c>
      <c r="D3" s="103" t="s">
        <v>785</v>
      </c>
      <c r="E3" s="103" t="s">
        <v>784</v>
      </c>
      <c r="F3" s="103" t="s">
        <v>785</v>
      </c>
    </row>
    <row r="4" spans="1:6" x14ac:dyDescent="0.35">
      <c r="A4" s="2" t="s">
        <v>787</v>
      </c>
      <c r="B4" s="2" t="s">
        <v>572</v>
      </c>
      <c r="C4" s="4">
        <v>713</v>
      </c>
      <c r="D4" s="4">
        <v>2062</v>
      </c>
      <c r="E4" s="4">
        <v>724</v>
      </c>
      <c r="F4" s="4">
        <v>1929</v>
      </c>
    </row>
    <row r="5" spans="1:6" x14ac:dyDescent="0.35">
      <c r="A5" s="2" t="s">
        <v>788</v>
      </c>
      <c r="B5" s="2" t="s">
        <v>493</v>
      </c>
      <c r="C5" s="4">
        <v>7228</v>
      </c>
      <c r="D5" s="4">
        <v>9212</v>
      </c>
      <c r="E5" s="4">
        <v>9570</v>
      </c>
      <c r="F5" s="4">
        <v>7530</v>
      </c>
    </row>
    <row r="6" spans="1:6" x14ac:dyDescent="0.35">
      <c r="A6" s="2" t="s">
        <v>789</v>
      </c>
      <c r="B6" s="2" t="s">
        <v>429</v>
      </c>
      <c r="C6" s="4">
        <v>4634</v>
      </c>
      <c r="D6" s="4">
        <v>3176</v>
      </c>
      <c r="E6" s="4">
        <v>5959</v>
      </c>
      <c r="F6" s="4">
        <v>3364</v>
      </c>
    </row>
    <row r="7" spans="1:6" x14ac:dyDescent="0.35">
      <c r="A7" s="2" t="s">
        <v>790</v>
      </c>
      <c r="B7" s="2" t="s">
        <v>443</v>
      </c>
      <c r="C7" s="4">
        <v>872</v>
      </c>
      <c r="D7" s="4">
        <v>3385</v>
      </c>
      <c r="E7" s="4">
        <v>1858</v>
      </c>
      <c r="F7" s="4">
        <v>3046</v>
      </c>
    </row>
    <row r="8" spans="1:6" x14ac:dyDescent="0.35">
      <c r="A8" s="2" t="s">
        <v>791</v>
      </c>
      <c r="B8" s="2" t="s">
        <v>620</v>
      </c>
      <c r="C8" s="4">
        <v>3148</v>
      </c>
      <c r="D8" s="4">
        <v>3695</v>
      </c>
      <c r="E8" s="4">
        <v>3433</v>
      </c>
      <c r="F8" s="4">
        <v>3528</v>
      </c>
    </row>
    <row r="9" spans="1:6" x14ac:dyDescent="0.35">
      <c r="A9" s="2" t="s">
        <v>792</v>
      </c>
      <c r="B9" s="2" t="s">
        <v>578</v>
      </c>
      <c r="C9" s="4">
        <v>2202</v>
      </c>
      <c r="D9" s="4">
        <v>3580</v>
      </c>
      <c r="E9" s="4">
        <v>3236</v>
      </c>
      <c r="F9" s="4">
        <v>2874</v>
      </c>
    </row>
    <row r="10" spans="1:6" x14ac:dyDescent="0.35">
      <c r="A10" s="2" t="s">
        <v>793</v>
      </c>
      <c r="B10" s="2" t="s">
        <v>484</v>
      </c>
      <c r="C10" s="4">
        <v>517</v>
      </c>
      <c r="D10" s="4">
        <v>2008</v>
      </c>
      <c r="E10" s="4">
        <v>981</v>
      </c>
      <c r="F10" s="4">
        <v>1443</v>
      </c>
    </row>
    <row r="11" spans="1:6" x14ac:dyDescent="0.35">
      <c r="A11" s="2" t="s">
        <v>794</v>
      </c>
      <c r="B11" s="2" t="s">
        <v>441</v>
      </c>
      <c r="C11" s="4">
        <v>1715</v>
      </c>
      <c r="D11" s="4">
        <v>3675</v>
      </c>
      <c r="E11" s="4">
        <v>2327</v>
      </c>
      <c r="F11" s="4">
        <v>3221</v>
      </c>
    </row>
    <row r="12" spans="1:6" x14ac:dyDescent="0.35">
      <c r="A12" s="2" t="s">
        <v>795</v>
      </c>
      <c r="B12" s="2" t="s">
        <v>448</v>
      </c>
      <c r="C12" s="4">
        <v>2473</v>
      </c>
      <c r="D12" s="4">
        <v>6384</v>
      </c>
      <c r="E12" s="4">
        <v>2868</v>
      </c>
      <c r="F12" s="4">
        <v>6542</v>
      </c>
    </row>
    <row r="13" spans="1:6" x14ac:dyDescent="0.35">
      <c r="A13" s="2" t="s">
        <v>796</v>
      </c>
      <c r="B13" s="2" t="s">
        <v>593</v>
      </c>
      <c r="C13" s="4">
        <v>522</v>
      </c>
      <c r="D13" s="4">
        <v>1576</v>
      </c>
      <c r="E13" s="4">
        <v>605</v>
      </c>
      <c r="F13" s="4">
        <v>1400</v>
      </c>
    </row>
    <row r="14" spans="1:6" x14ac:dyDescent="0.35">
      <c r="A14" s="2" t="s">
        <v>797</v>
      </c>
      <c r="B14" s="2" t="s">
        <v>619</v>
      </c>
      <c r="C14" s="4">
        <v>2443</v>
      </c>
      <c r="D14" s="4">
        <v>4690</v>
      </c>
      <c r="E14" s="4">
        <v>2586</v>
      </c>
      <c r="F14" s="4">
        <v>3794</v>
      </c>
    </row>
    <row r="15" spans="1:6" x14ac:dyDescent="0.35">
      <c r="A15" s="2" t="s">
        <v>798</v>
      </c>
      <c r="B15" s="2" t="s">
        <v>535</v>
      </c>
      <c r="C15" s="4">
        <v>1015</v>
      </c>
      <c r="D15" s="4">
        <v>4761</v>
      </c>
      <c r="E15" s="4">
        <v>1123</v>
      </c>
      <c r="F15" s="4">
        <v>4127</v>
      </c>
    </row>
    <row r="16" spans="1:6" x14ac:dyDescent="0.35">
      <c r="A16" s="2" t="s">
        <v>799</v>
      </c>
      <c r="B16" s="2" t="s">
        <v>610</v>
      </c>
      <c r="C16" s="4">
        <v>4188</v>
      </c>
      <c r="D16" s="4">
        <v>6085</v>
      </c>
      <c r="E16" s="4">
        <v>4551</v>
      </c>
      <c r="F16" s="4">
        <v>4072</v>
      </c>
    </row>
    <row r="17" spans="1:6" x14ac:dyDescent="0.35">
      <c r="A17" s="2" t="s">
        <v>800</v>
      </c>
      <c r="B17" s="2" t="s">
        <v>488</v>
      </c>
      <c r="C17" s="4">
        <v>1114</v>
      </c>
      <c r="D17" s="4">
        <v>2120</v>
      </c>
      <c r="E17" s="4">
        <v>1315</v>
      </c>
      <c r="F17" s="4">
        <v>1899</v>
      </c>
    </row>
    <row r="18" spans="1:6" x14ac:dyDescent="0.35">
      <c r="A18" s="2" t="s">
        <v>801</v>
      </c>
      <c r="B18" s="2" t="s">
        <v>399</v>
      </c>
      <c r="C18" s="4">
        <v>1760</v>
      </c>
      <c r="D18" s="4">
        <v>4674</v>
      </c>
      <c r="E18" s="4">
        <v>2341</v>
      </c>
      <c r="F18" s="4">
        <v>5117</v>
      </c>
    </row>
    <row r="19" spans="1:6" x14ac:dyDescent="0.35">
      <c r="A19" s="2" t="s">
        <v>802</v>
      </c>
      <c r="B19" s="2" t="s">
        <v>509</v>
      </c>
      <c r="C19" s="4">
        <v>3606</v>
      </c>
      <c r="D19" s="4">
        <v>4914</v>
      </c>
      <c r="E19" s="4">
        <v>4288</v>
      </c>
      <c r="F19" s="4">
        <v>5312</v>
      </c>
    </row>
    <row r="20" spans="1:6" x14ac:dyDescent="0.35">
      <c r="A20" s="2" t="s">
        <v>803</v>
      </c>
      <c r="B20" s="2" t="s">
        <v>522</v>
      </c>
      <c r="C20" s="4">
        <v>971</v>
      </c>
      <c r="D20" s="4">
        <v>3189</v>
      </c>
      <c r="E20" s="4">
        <v>1307</v>
      </c>
      <c r="F20" s="4">
        <v>2886</v>
      </c>
    </row>
    <row r="21" spans="1:6" x14ac:dyDescent="0.35">
      <c r="A21" s="2" t="s">
        <v>804</v>
      </c>
      <c r="B21" s="2" t="s">
        <v>354</v>
      </c>
      <c r="C21" s="4">
        <v>22000</v>
      </c>
      <c r="D21" s="4">
        <v>1645</v>
      </c>
      <c r="E21" s="4">
        <v>23353</v>
      </c>
      <c r="F21" s="4">
        <v>1457</v>
      </c>
    </row>
    <row r="22" spans="1:6" x14ac:dyDescent="0.35">
      <c r="A22" s="2" t="s">
        <v>805</v>
      </c>
      <c r="B22" s="2" t="s">
        <v>368</v>
      </c>
      <c r="C22" s="4">
        <v>45052</v>
      </c>
      <c r="D22" s="4">
        <v>9654</v>
      </c>
      <c r="E22" s="4">
        <v>50526</v>
      </c>
      <c r="F22" s="4">
        <v>10784</v>
      </c>
    </row>
    <row r="23" spans="1:6" x14ac:dyDescent="0.35">
      <c r="A23" s="2" t="s">
        <v>806</v>
      </c>
      <c r="B23" s="2" t="s">
        <v>445</v>
      </c>
      <c r="C23" s="4">
        <v>2625</v>
      </c>
      <c r="D23" s="4">
        <v>4248</v>
      </c>
      <c r="E23" s="4">
        <v>4884</v>
      </c>
      <c r="F23" s="4">
        <v>2869</v>
      </c>
    </row>
    <row r="24" spans="1:6" x14ac:dyDescent="0.35">
      <c r="A24" s="2" t="s">
        <v>807</v>
      </c>
      <c r="B24" s="2" t="s">
        <v>547</v>
      </c>
      <c r="C24" s="4">
        <v>2097</v>
      </c>
      <c r="D24" s="4">
        <v>1393</v>
      </c>
      <c r="E24" s="4">
        <v>2397</v>
      </c>
      <c r="F24" s="4">
        <v>1105</v>
      </c>
    </row>
    <row r="25" spans="1:6" x14ac:dyDescent="0.35">
      <c r="A25" s="2" t="s">
        <v>808</v>
      </c>
      <c r="B25" s="2" t="s">
        <v>504</v>
      </c>
      <c r="C25" s="4">
        <v>411</v>
      </c>
      <c r="D25" s="4">
        <v>1894</v>
      </c>
      <c r="E25" s="4">
        <v>501</v>
      </c>
      <c r="F25" s="4">
        <v>1759</v>
      </c>
    </row>
    <row r="26" spans="1:6" x14ac:dyDescent="0.35">
      <c r="A26" s="2" t="s">
        <v>809</v>
      </c>
      <c r="B26" s="2" t="s">
        <v>460</v>
      </c>
      <c r="C26" s="4">
        <v>6119</v>
      </c>
      <c r="D26" s="4">
        <v>815</v>
      </c>
      <c r="E26" s="4">
        <v>6457</v>
      </c>
      <c r="F26" s="4">
        <v>955</v>
      </c>
    </row>
    <row r="27" spans="1:6" x14ac:dyDescent="0.35">
      <c r="A27" s="2" t="s">
        <v>810</v>
      </c>
      <c r="B27" s="2" t="s">
        <v>577</v>
      </c>
      <c r="C27" s="4">
        <v>1133</v>
      </c>
      <c r="D27" s="4">
        <v>2296</v>
      </c>
      <c r="E27" s="4">
        <v>1368</v>
      </c>
      <c r="F27" s="4">
        <v>1932</v>
      </c>
    </row>
    <row r="28" spans="1:6" x14ac:dyDescent="0.35">
      <c r="A28" s="2" t="s">
        <v>811</v>
      </c>
      <c r="B28" s="2" t="s">
        <v>438</v>
      </c>
      <c r="C28" s="4">
        <v>1482</v>
      </c>
      <c r="D28" s="4">
        <v>3992</v>
      </c>
      <c r="E28" s="4">
        <v>1931</v>
      </c>
      <c r="F28" s="4">
        <v>3618</v>
      </c>
    </row>
    <row r="29" spans="1:6" x14ac:dyDescent="0.35">
      <c r="A29" s="2" t="s">
        <v>812</v>
      </c>
      <c r="B29" s="2" t="s">
        <v>386</v>
      </c>
      <c r="C29" s="4">
        <v>5876</v>
      </c>
      <c r="D29" s="4">
        <v>167</v>
      </c>
      <c r="E29" s="4">
        <v>9391</v>
      </c>
      <c r="F29" s="4">
        <v>195</v>
      </c>
    </row>
    <row r="30" spans="1:6" x14ac:dyDescent="0.35">
      <c r="A30" s="2" t="s">
        <v>813</v>
      </c>
      <c r="B30" s="2" t="s">
        <v>348</v>
      </c>
      <c r="C30" s="4">
        <v>73455</v>
      </c>
      <c r="D30" s="4" t="s">
        <v>9</v>
      </c>
      <c r="E30" s="4">
        <v>108089</v>
      </c>
      <c r="F30" s="4" t="s">
        <v>9</v>
      </c>
    </row>
    <row r="31" spans="1:6" x14ac:dyDescent="0.35">
      <c r="A31" s="2" t="s">
        <v>814</v>
      </c>
      <c r="B31" s="2" t="s">
        <v>383</v>
      </c>
      <c r="C31" s="4">
        <v>6032</v>
      </c>
      <c r="D31" s="4">
        <v>13</v>
      </c>
      <c r="E31" s="4">
        <v>8035</v>
      </c>
      <c r="F31" s="4">
        <v>395</v>
      </c>
    </row>
    <row r="32" spans="1:6" x14ac:dyDescent="0.35">
      <c r="A32" s="2" t="s">
        <v>815</v>
      </c>
      <c r="B32" s="2" t="s">
        <v>381</v>
      </c>
      <c r="C32" s="4">
        <v>2977</v>
      </c>
      <c r="D32" s="4">
        <v>2473</v>
      </c>
      <c r="E32" s="4">
        <v>6363</v>
      </c>
      <c r="F32" s="4">
        <v>1871</v>
      </c>
    </row>
    <row r="33" spans="1:6" x14ac:dyDescent="0.35">
      <c r="A33" s="2" t="s">
        <v>816</v>
      </c>
      <c r="B33" s="2" t="s">
        <v>505</v>
      </c>
      <c r="C33" s="4">
        <v>741</v>
      </c>
      <c r="D33" s="4">
        <v>2436</v>
      </c>
      <c r="E33" s="4">
        <v>931</v>
      </c>
      <c r="F33" s="4">
        <v>1975</v>
      </c>
    </row>
    <row r="34" spans="1:6" x14ac:dyDescent="0.35">
      <c r="A34" s="2" t="s">
        <v>817</v>
      </c>
      <c r="B34" s="2" t="s">
        <v>600</v>
      </c>
      <c r="C34" s="4">
        <v>256</v>
      </c>
      <c r="D34" s="4">
        <v>1862</v>
      </c>
      <c r="E34" s="4">
        <v>279</v>
      </c>
      <c r="F34" s="4">
        <v>1599</v>
      </c>
    </row>
    <row r="35" spans="1:6" x14ac:dyDescent="0.35">
      <c r="A35" s="2" t="s">
        <v>818</v>
      </c>
      <c r="B35" s="2" t="s">
        <v>351</v>
      </c>
      <c r="C35" s="4">
        <v>14566</v>
      </c>
      <c r="D35" s="4">
        <v>964</v>
      </c>
      <c r="E35" s="4">
        <v>21320</v>
      </c>
      <c r="F35" s="4">
        <v>1066</v>
      </c>
    </row>
    <row r="36" spans="1:6" x14ac:dyDescent="0.35">
      <c r="A36" s="2" t="s">
        <v>819</v>
      </c>
      <c r="B36" s="2" t="s">
        <v>590</v>
      </c>
      <c r="C36" s="4">
        <v>570</v>
      </c>
      <c r="D36" s="4">
        <v>5151</v>
      </c>
      <c r="E36" s="4">
        <v>847</v>
      </c>
      <c r="F36" s="4">
        <v>5157</v>
      </c>
    </row>
    <row r="37" spans="1:6" x14ac:dyDescent="0.35">
      <c r="A37" s="2" t="s">
        <v>820</v>
      </c>
      <c r="B37" s="2" t="s">
        <v>553</v>
      </c>
      <c r="C37" s="4">
        <v>952</v>
      </c>
      <c r="D37" s="4">
        <v>1636</v>
      </c>
      <c r="E37" s="4">
        <v>1273</v>
      </c>
      <c r="F37" s="4">
        <v>1362</v>
      </c>
    </row>
    <row r="38" spans="1:6" x14ac:dyDescent="0.35">
      <c r="A38" s="2" t="s">
        <v>821</v>
      </c>
      <c r="B38" s="2" t="s">
        <v>523</v>
      </c>
      <c r="C38" s="4">
        <v>4901</v>
      </c>
      <c r="D38" s="4">
        <v>4170</v>
      </c>
      <c r="E38" s="4">
        <v>5804</v>
      </c>
      <c r="F38" s="4">
        <v>4532</v>
      </c>
    </row>
    <row r="39" spans="1:6" x14ac:dyDescent="0.35">
      <c r="A39" s="2" t="s">
        <v>822</v>
      </c>
      <c r="B39" s="2" t="s">
        <v>355</v>
      </c>
      <c r="C39" s="4">
        <v>42907</v>
      </c>
      <c r="D39" s="4">
        <v>5170</v>
      </c>
      <c r="E39" s="4">
        <v>52758</v>
      </c>
      <c r="F39" s="4">
        <v>5448</v>
      </c>
    </row>
    <row r="40" spans="1:6" x14ac:dyDescent="0.35">
      <c r="A40" s="2" t="s">
        <v>823</v>
      </c>
      <c r="B40" s="2" t="s">
        <v>344</v>
      </c>
      <c r="C40" s="4">
        <v>241943</v>
      </c>
      <c r="D40" s="4">
        <v>19865</v>
      </c>
      <c r="E40" s="4">
        <v>294773</v>
      </c>
      <c r="F40" s="4">
        <v>14238</v>
      </c>
    </row>
    <row r="41" spans="1:6" x14ac:dyDescent="0.35">
      <c r="A41" s="2" t="s">
        <v>824</v>
      </c>
      <c r="B41" s="2" t="s">
        <v>506</v>
      </c>
      <c r="C41" s="4">
        <v>415</v>
      </c>
      <c r="D41" s="4">
        <v>2565</v>
      </c>
      <c r="E41" s="4">
        <v>967</v>
      </c>
      <c r="F41" s="4">
        <v>2323</v>
      </c>
    </row>
    <row r="42" spans="1:6" x14ac:dyDescent="0.35">
      <c r="A42" s="2" t="s">
        <v>825</v>
      </c>
      <c r="B42" s="2" t="s">
        <v>367</v>
      </c>
      <c r="C42" s="4">
        <v>8716</v>
      </c>
      <c r="D42" s="4" t="s">
        <v>9</v>
      </c>
      <c r="E42" s="4">
        <v>14293</v>
      </c>
      <c r="F42" s="4" t="s">
        <v>9</v>
      </c>
    </row>
    <row r="43" spans="1:6" x14ac:dyDescent="0.35">
      <c r="A43" s="2" t="s">
        <v>826</v>
      </c>
      <c r="B43" s="2" t="s">
        <v>614</v>
      </c>
      <c r="C43" s="4">
        <v>2123</v>
      </c>
      <c r="D43" s="4">
        <v>1956</v>
      </c>
      <c r="E43" s="4">
        <v>2397</v>
      </c>
      <c r="F43" s="4">
        <v>1998</v>
      </c>
    </row>
    <row r="44" spans="1:6" x14ac:dyDescent="0.35">
      <c r="A44" s="2" t="s">
        <v>827</v>
      </c>
      <c r="B44" s="2" t="s">
        <v>503</v>
      </c>
      <c r="C44" s="4">
        <v>989</v>
      </c>
      <c r="D44" s="4">
        <v>1057</v>
      </c>
      <c r="E44" s="4">
        <v>1495</v>
      </c>
      <c r="F44" s="4">
        <v>1031</v>
      </c>
    </row>
    <row r="45" spans="1:6" x14ac:dyDescent="0.35">
      <c r="A45" s="2" t="s">
        <v>828</v>
      </c>
      <c r="B45" s="2" t="s">
        <v>545</v>
      </c>
      <c r="C45" s="4">
        <v>376</v>
      </c>
      <c r="D45" s="4">
        <v>1774</v>
      </c>
      <c r="E45" s="4">
        <v>647</v>
      </c>
      <c r="F45" s="4">
        <v>1485</v>
      </c>
    </row>
    <row r="46" spans="1:6" x14ac:dyDescent="0.35">
      <c r="A46" s="2" t="s">
        <v>829</v>
      </c>
      <c r="B46" s="2" t="s">
        <v>624</v>
      </c>
      <c r="C46" s="4">
        <v>5336</v>
      </c>
      <c r="D46" s="4">
        <v>2631</v>
      </c>
      <c r="E46" s="4">
        <v>6417</v>
      </c>
      <c r="F46" s="4">
        <v>2525</v>
      </c>
    </row>
    <row r="47" spans="1:6" x14ac:dyDescent="0.35">
      <c r="A47" s="2" t="s">
        <v>830</v>
      </c>
      <c r="B47" s="2" t="s">
        <v>461</v>
      </c>
      <c r="C47" s="4">
        <v>803</v>
      </c>
      <c r="D47" s="4">
        <v>2953</v>
      </c>
      <c r="E47" s="4">
        <v>1310</v>
      </c>
      <c r="F47" s="4">
        <v>3158</v>
      </c>
    </row>
    <row r="48" spans="1:6" x14ac:dyDescent="0.35">
      <c r="A48" s="2" t="s">
        <v>831</v>
      </c>
      <c r="B48" s="2" t="s">
        <v>392</v>
      </c>
      <c r="C48" s="4">
        <v>17879</v>
      </c>
      <c r="D48" s="4">
        <v>6923</v>
      </c>
      <c r="E48" s="4">
        <v>23383</v>
      </c>
      <c r="F48" s="4">
        <v>5635</v>
      </c>
    </row>
    <row r="49" spans="1:6" x14ac:dyDescent="0.35">
      <c r="A49" s="2" t="s">
        <v>832</v>
      </c>
      <c r="B49" s="2" t="s">
        <v>476</v>
      </c>
      <c r="C49" s="4">
        <v>1622</v>
      </c>
      <c r="D49" s="4">
        <v>1565</v>
      </c>
      <c r="E49" s="4">
        <v>1898</v>
      </c>
      <c r="F49" s="4">
        <v>1559</v>
      </c>
    </row>
    <row r="50" spans="1:6" x14ac:dyDescent="0.35">
      <c r="A50" s="2" t="s">
        <v>833</v>
      </c>
      <c r="B50" s="2" t="s">
        <v>612</v>
      </c>
      <c r="C50" s="4">
        <v>707</v>
      </c>
      <c r="D50" s="4">
        <v>2624</v>
      </c>
      <c r="E50" s="4">
        <v>705</v>
      </c>
      <c r="F50" s="4">
        <v>2145</v>
      </c>
    </row>
    <row r="51" spans="1:6" x14ac:dyDescent="0.35">
      <c r="A51" s="2" t="s">
        <v>834</v>
      </c>
      <c r="B51" s="2" t="s">
        <v>347</v>
      </c>
      <c r="C51" s="4">
        <v>73256</v>
      </c>
      <c r="D51" s="4">
        <v>2802</v>
      </c>
      <c r="E51" s="4">
        <v>102025</v>
      </c>
      <c r="F51" s="4">
        <v>3478</v>
      </c>
    </row>
    <row r="52" spans="1:6" x14ac:dyDescent="0.35">
      <c r="A52" s="2" t="s">
        <v>835</v>
      </c>
      <c r="B52" s="2" t="s">
        <v>405</v>
      </c>
      <c r="C52" s="4">
        <v>55542</v>
      </c>
      <c r="D52" s="4">
        <v>7780</v>
      </c>
      <c r="E52" s="4">
        <v>64457</v>
      </c>
      <c r="F52" s="4">
        <v>6305</v>
      </c>
    </row>
    <row r="53" spans="1:6" x14ac:dyDescent="0.35">
      <c r="A53" s="2" t="s">
        <v>836</v>
      </c>
      <c r="B53" s="2" t="s">
        <v>539</v>
      </c>
      <c r="C53" s="4">
        <v>3060</v>
      </c>
      <c r="D53" s="4">
        <v>3294</v>
      </c>
      <c r="E53" s="4">
        <v>3578</v>
      </c>
      <c r="F53" s="4">
        <v>2641</v>
      </c>
    </row>
    <row r="54" spans="1:6" x14ac:dyDescent="0.35">
      <c r="A54" s="2" t="s">
        <v>837</v>
      </c>
      <c r="B54" s="2" t="s">
        <v>544</v>
      </c>
      <c r="C54" s="4">
        <v>1392</v>
      </c>
      <c r="D54" s="4">
        <v>2075</v>
      </c>
      <c r="E54" s="4">
        <v>2115</v>
      </c>
      <c r="F54" s="4">
        <v>1272</v>
      </c>
    </row>
    <row r="55" spans="1:6" x14ac:dyDescent="0.35">
      <c r="A55" s="2" t="s">
        <v>838</v>
      </c>
      <c r="B55" s="2" t="s">
        <v>345</v>
      </c>
      <c r="C55" s="4">
        <v>39427</v>
      </c>
      <c r="D55" s="4">
        <v>2018</v>
      </c>
      <c r="E55" s="4">
        <v>59231</v>
      </c>
      <c r="F55" s="4">
        <v>3130</v>
      </c>
    </row>
    <row r="56" spans="1:6" x14ac:dyDescent="0.35">
      <c r="A56" s="2" t="s">
        <v>839</v>
      </c>
      <c r="B56" s="2" t="s">
        <v>589</v>
      </c>
      <c r="C56" s="4">
        <v>604</v>
      </c>
      <c r="D56" s="4">
        <v>2416</v>
      </c>
      <c r="E56" s="4">
        <v>962</v>
      </c>
      <c r="F56" s="4">
        <v>1791</v>
      </c>
    </row>
    <row r="57" spans="1:6" x14ac:dyDescent="0.35">
      <c r="A57" s="2" t="s">
        <v>840</v>
      </c>
      <c r="B57" s="2" t="s">
        <v>464</v>
      </c>
      <c r="C57" s="4">
        <v>6871</v>
      </c>
      <c r="D57" s="4">
        <v>4763</v>
      </c>
      <c r="E57" s="4">
        <v>7237</v>
      </c>
      <c r="F57" s="4">
        <v>4511</v>
      </c>
    </row>
    <row r="58" spans="1:6" x14ac:dyDescent="0.35">
      <c r="A58" s="2" t="s">
        <v>841</v>
      </c>
      <c r="B58" s="2" t="s">
        <v>603</v>
      </c>
      <c r="C58" s="4">
        <v>4440</v>
      </c>
      <c r="D58" s="4">
        <v>3611</v>
      </c>
      <c r="E58" s="4">
        <v>4406</v>
      </c>
      <c r="F58" s="4">
        <v>3077</v>
      </c>
    </row>
    <row r="59" spans="1:6" x14ac:dyDescent="0.35">
      <c r="A59" s="2" t="s">
        <v>842</v>
      </c>
      <c r="B59" s="2" t="s">
        <v>502</v>
      </c>
      <c r="C59" s="4">
        <v>5756</v>
      </c>
      <c r="D59" s="4">
        <v>4597</v>
      </c>
      <c r="E59" s="4">
        <v>6252</v>
      </c>
      <c r="F59" s="4">
        <v>3118</v>
      </c>
    </row>
    <row r="60" spans="1:6" x14ac:dyDescent="0.35">
      <c r="A60" s="2" t="s">
        <v>843</v>
      </c>
      <c r="B60" s="2" t="s">
        <v>396</v>
      </c>
      <c r="C60" s="4">
        <v>22556</v>
      </c>
      <c r="D60" s="4">
        <v>6173</v>
      </c>
      <c r="E60" s="4">
        <v>27064</v>
      </c>
      <c r="F60" s="4">
        <v>5760</v>
      </c>
    </row>
    <row r="61" spans="1:6" x14ac:dyDescent="0.35">
      <c r="A61" s="2" t="s">
        <v>844</v>
      </c>
      <c r="B61" s="2" t="s">
        <v>421</v>
      </c>
      <c r="C61" s="4">
        <v>4292</v>
      </c>
      <c r="D61" s="4">
        <v>4712</v>
      </c>
      <c r="E61" s="4">
        <v>6726</v>
      </c>
      <c r="F61" s="4">
        <v>3877</v>
      </c>
    </row>
    <row r="62" spans="1:6" x14ac:dyDescent="0.35">
      <c r="A62" s="2" t="s">
        <v>845</v>
      </c>
      <c r="B62" s="2" t="s">
        <v>420</v>
      </c>
      <c r="C62" s="4">
        <v>37904</v>
      </c>
      <c r="D62" s="4">
        <v>13727</v>
      </c>
      <c r="E62" s="4">
        <v>39273</v>
      </c>
      <c r="F62" s="4">
        <v>13492</v>
      </c>
    </row>
    <row r="63" spans="1:6" x14ac:dyDescent="0.35">
      <c r="A63" s="2" t="s">
        <v>846</v>
      </c>
      <c r="B63" s="2" t="s">
        <v>407</v>
      </c>
      <c r="C63" s="4">
        <v>15460</v>
      </c>
      <c r="D63" s="4">
        <v>4495</v>
      </c>
      <c r="E63" s="4">
        <v>17754</v>
      </c>
      <c r="F63" s="4">
        <v>3015</v>
      </c>
    </row>
    <row r="64" spans="1:6" x14ac:dyDescent="0.35">
      <c r="A64" s="2" t="s">
        <v>847</v>
      </c>
      <c r="B64" s="2" t="s">
        <v>417</v>
      </c>
      <c r="C64" s="4">
        <v>17436</v>
      </c>
      <c r="D64" s="4">
        <v>1125</v>
      </c>
      <c r="E64" s="4">
        <v>19816</v>
      </c>
      <c r="F64" s="4">
        <v>1858</v>
      </c>
    </row>
    <row r="65" spans="1:6" x14ac:dyDescent="0.35">
      <c r="A65" s="2" t="s">
        <v>848</v>
      </c>
      <c r="B65" s="2" t="s">
        <v>452</v>
      </c>
      <c r="C65" s="4">
        <v>5304</v>
      </c>
      <c r="D65" s="4">
        <v>2987</v>
      </c>
      <c r="E65" s="4">
        <v>8094</v>
      </c>
      <c r="F65" s="4">
        <v>1461</v>
      </c>
    </row>
    <row r="66" spans="1:6" x14ac:dyDescent="0.35">
      <c r="A66" s="2" t="s">
        <v>849</v>
      </c>
      <c r="B66" s="2" t="s">
        <v>512</v>
      </c>
      <c r="C66" s="4">
        <v>2054</v>
      </c>
      <c r="D66" s="4">
        <v>3209</v>
      </c>
      <c r="E66" s="4">
        <v>2155</v>
      </c>
      <c r="F66" s="4">
        <v>2256</v>
      </c>
    </row>
    <row r="67" spans="1:6" x14ac:dyDescent="0.35">
      <c r="A67" s="2" t="s">
        <v>850</v>
      </c>
      <c r="B67" s="2" t="s">
        <v>551</v>
      </c>
      <c r="C67" s="4">
        <v>638</v>
      </c>
      <c r="D67" s="4">
        <v>2206</v>
      </c>
      <c r="E67" s="4">
        <v>872</v>
      </c>
      <c r="F67" s="4">
        <v>1899</v>
      </c>
    </row>
    <row r="68" spans="1:6" x14ac:dyDescent="0.35">
      <c r="A68" s="2" t="s">
        <v>851</v>
      </c>
      <c r="B68" s="2" t="s">
        <v>605</v>
      </c>
      <c r="C68" s="4">
        <v>694</v>
      </c>
      <c r="D68" s="4">
        <v>3404</v>
      </c>
      <c r="E68" s="4">
        <v>764</v>
      </c>
      <c r="F68" s="4">
        <v>2817</v>
      </c>
    </row>
    <row r="69" spans="1:6" x14ac:dyDescent="0.35">
      <c r="A69" s="2" t="s">
        <v>852</v>
      </c>
      <c r="B69" s="2" t="s">
        <v>518</v>
      </c>
      <c r="C69" s="4">
        <v>289</v>
      </c>
      <c r="D69" s="4">
        <v>2272</v>
      </c>
      <c r="E69" s="4">
        <v>513</v>
      </c>
      <c r="F69" s="4">
        <v>2249</v>
      </c>
    </row>
    <row r="70" spans="1:6" x14ac:dyDescent="0.35">
      <c r="A70" s="2" t="s">
        <v>853</v>
      </c>
      <c r="B70" s="2" t="s">
        <v>342</v>
      </c>
      <c r="C70" s="4">
        <v>134592</v>
      </c>
      <c r="D70" s="4">
        <v>12375</v>
      </c>
      <c r="E70" s="4">
        <v>168113</v>
      </c>
      <c r="F70" s="4">
        <v>15417</v>
      </c>
    </row>
    <row r="71" spans="1:6" x14ac:dyDescent="0.35">
      <c r="A71" s="2" t="s">
        <v>854</v>
      </c>
      <c r="B71" s="2" t="s">
        <v>422</v>
      </c>
      <c r="C71" s="4">
        <v>11407</v>
      </c>
      <c r="D71" s="4">
        <v>2319</v>
      </c>
      <c r="E71" s="4">
        <v>12696</v>
      </c>
      <c r="F71" s="4">
        <v>2463</v>
      </c>
    </row>
    <row r="72" spans="1:6" x14ac:dyDescent="0.35">
      <c r="A72" s="2" t="s">
        <v>855</v>
      </c>
      <c r="B72" s="2" t="s">
        <v>360</v>
      </c>
      <c r="C72" s="4">
        <v>45254</v>
      </c>
      <c r="D72" s="4">
        <v>17804</v>
      </c>
      <c r="E72" s="4">
        <v>54865</v>
      </c>
      <c r="F72" s="4">
        <v>13756</v>
      </c>
    </row>
    <row r="73" spans="1:6" x14ac:dyDescent="0.35">
      <c r="A73" s="2" t="s">
        <v>856</v>
      </c>
      <c r="B73" s="2" t="s">
        <v>451</v>
      </c>
      <c r="C73" s="4">
        <v>303</v>
      </c>
      <c r="D73" s="4">
        <v>2790</v>
      </c>
      <c r="E73" s="4">
        <v>1448</v>
      </c>
      <c r="F73" s="4">
        <v>2319</v>
      </c>
    </row>
    <row r="74" spans="1:6" x14ac:dyDescent="0.35">
      <c r="A74" s="2" t="s">
        <v>857</v>
      </c>
      <c r="B74" s="2" t="s">
        <v>524</v>
      </c>
      <c r="C74" s="4">
        <v>4494</v>
      </c>
      <c r="D74" s="4">
        <v>6041</v>
      </c>
      <c r="E74" s="4">
        <v>6067</v>
      </c>
      <c r="F74" s="4">
        <v>4146</v>
      </c>
    </row>
    <row r="75" spans="1:6" x14ac:dyDescent="0.35">
      <c r="A75" s="2" t="s">
        <v>858</v>
      </c>
      <c r="B75" s="2" t="s">
        <v>617</v>
      </c>
      <c r="C75" s="4">
        <v>458</v>
      </c>
      <c r="D75" s="4">
        <v>1930</v>
      </c>
      <c r="E75" s="4">
        <v>685</v>
      </c>
      <c r="F75" s="4">
        <v>1773</v>
      </c>
    </row>
    <row r="76" spans="1:6" x14ac:dyDescent="0.35">
      <c r="A76" s="2" t="s">
        <v>859</v>
      </c>
      <c r="B76" s="2" t="s">
        <v>433</v>
      </c>
      <c r="C76" s="4">
        <v>8727</v>
      </c>
      <c r="D76" s="4">
        <v>3120</v>
      </c>
      <c r="E76" s="4">
        <v>10669</v>
      </c>
      <c r="F76" s="4">
        <v>3183</v>
      </c>
    </row>
    <row r="77" spans="1:6" x14ac:dyDescent="0.35">
      <c r="A77" s="2" t="s">
        <v>860</v>
      </c>
      <c r="B77" s="2" t="s">
        <v>456</v>
      </c>
      <c r="C77" s="4">
        <v>12046</v>
      </c>
      <c r="D77" s="4">
        <v>4980</v>
      </c>
      <c r="E77" s="4">
        <v>12022</v>
      </c>
      <c r="F77" s="4">
        <v>2763</v>
      </c>
    </row>
    <row r="78" spans="1:6" x14ac:dyDescent="0.35">
      <c r="A78" s="2" t="s">
        <v>861</v>
      </c>
      <c r="B78" s="2" t="s">
        <v>352</v>
      </c>
      <c r="C78" s="4">
        <v>153049</v>
      </c>
      <c r="D78" s="4">
        <v>17371</v>
      </c>
      <c r="E78" s="4">
        <v>189630</v>
      </c>
      <c r="F78" s="4">
        <v>2678</v>
      </c>
    </row>
    <row r="79" spans="1:6" x14ac:dyDescent="0.35">
      <c r="A79" s="2" t="s">
        <v>862</v>
      </c>
      <c r="B79" s="2" t="s">
        <v>490</v>
      </c>
      <c r="C79" s="4">
        <v>5287</v>
      </c>
      <c r="D79" s="4">
        <v>4942</v>
      </c>
      <c r="E79" s="4">
        <v>6519</v>
      </c>
      <c r="F79" s="4">
        <v>4094</v>
      </c>
    </row>
    <row r="80" spans="1:6" x14ac:dyDescent="0.35">
      <c r="A80" s="2" t="s">
        <v>863</v>
      </c>
      <c r="B80" s="2" t="s">
        <v>538</v>
      </c>
      <c r="C80" s="4">
        <v>335</v>
      </c>
      <c r="D80" s="4">
        <v>1487</v>
      </c>
      <c r="E80" s="4">
        <v>569</v>
      </c>
      <c r="F80" s="4">
        <v>1313</v>
      </c>
    </row>
    <row r="81" spans="1:6" x14ac:dyDescent="0.35">
      <c r="A81" s="2" t="s">
        <v>864</v>
      </c>
      <c r="B81" s="2" t="s">
        <v>418</v>
      </c>
      <c r="C81" s="4">
        <v>32438</v>
      </c>
      <c r="D81" s="4">
        <v>3623</v>
      </c>
      <c r="E81" s="4">
        <v>34769</v>
      </c>
      <c r="F81" s="4">
        <v>2979</v>
      </c>
    </row>
    <row r="82" spans="1:6" x14ac:dyDescent="0.35">
      <c r="A82" s="2" t="s">
        <v>865</v>
      </c>
      <c r="B82" s="2" t="s">
        <v>585</v>
      </c>
      <c r="C82" s="4">
        <v>3885</v>
      </c>
      <c r="D82" s="4">
        <v>5244</v>
      </c>
      <c r="E82" s="4">
        <v>4297</v>
      </c>
      <c r="F82" s="4">
        <v>4337</v>
      </c>
    </row>
    <row r="83" spans="1:6" x14ac:dyDescent="0.35">
      <c r="A83" s="2" t="s">
        <v>866</v>
      </c>
      <c r="B83" s="2" t="s">
        <v>514</v>
      </c>
      <c r="C83" s="4">
        <v>8610</v>
      </c>
      <c r="D83" s="4">
        <v>5640</v>
      </c>
      <c r="E83" s="4">
        <v>10191</v>
      </c>
      <c r="F83" s="4">
        <v>4620</v>
      </c>
    </row>
    <row r="84" spans="1:6" x14ac:dyDescent="0.35">
      <c r="A84" s="2" t="s">
        <v>867</v>
      </c>
      <c r="B84" s="2" t="s">
        <v>480</v>
      </c>
      <c r="C84" s="4">
        <v>1368</v>
      </c>
      <c r="D84" s="4">
        <v>1941</v>
      </c>
      <c r="E84" s="4">
        <v>1868</v>
      </c>
      <c r="F84" s="4">
        <v>1853</v>
      </c>
    </row>
    <row r="85" spans="1:6" x14ac:dyDescent="0.35">
      <c r="A85" s="2" t="s">
        <v>868</v>
      </c>
      <c r="B85" s="2" t="s">
        <v>552</v>
      </c>
      <c r="C85" s="4">
        <v>1669</v>
      </c>
      <c r="D85" s="4">
        <v>1413</v>
      </c>
      <c r="E85" s="4">
        <v>2019</v>
      </c>
      <c r="F85" s="4">
        <v>1585</v>
      </c>
    </row>
    <row r="86" spans="1:6" x14ac:dyDescent="0.35">
      <c r="A86" s="2" t="s">
        <v>869</v>
      </c>
      <c r="B86" s="2" t="s">
        <v>487</v>
      </c>
      <c r="C86" s="4">
        <v>751</v>
      </c>
      <c r="D86" s="4">
        <v>2106</v>
      </c>
      <c r="E86" s="4">
        <v>928</v>
      </c>
      <c r="F86" s="4">
        <v>2090</v>
      </c>
    </row>
    <row r="87" spans="1:6" x14ac:dyDescent="0.35">
      <c r="A87" s="2" t="s">
        <v>870</v>
      </c>
      <c r="B87" s="2" t="s">
        <v>507</v>
      </c>
      <c r="C87" s="4">
        <v>593</v>
      </c>
      <c r="D87" s="4">
        <v>1464</v>
      </c>
      <c r="E87" s="4">
        <v>619</v>
      </c>
      <c r="F87" s="4">
        <v>1431</v>
      </c>
    </row>
    <row r="88" spans="1:6" x14ac:dyDescent="0.35">
      <c r="A88" s="2" t="s">
        <v>871</v>
      </c>
      <c r="B88" s="2" t="s">
        <v>477</v>
      </c>
      <c r="C88" s="4">
        <v>2160</v>
      </c>
      <c r="D88" s="4">
        <v>2109</v>
      </c>
      <c r="E88" s="4">
        <v>2842</v>
      </c>
      <c r="F88" s="4">
        <v>1510</v>
      </c>
    </row>
    <row r="89" spans="1:6" x14ac:dyDescent="0.35">
      <c r="A89" s="2" t="s">
        <v>872</v>
      </c>
      <c r="B89" s="2" t="s">
        <v>478</v>
      </c>
      <c r="C89" s="4">
        <v>7044</v>
      </c>
      <c r="D89" s="4">
        <v>3723</v>
      </c>
      <c r="E89" s="4">
        <v>7718</v>
      </c>
      <c r="F89" s="4">
        <v>2943</v>
      </c>
    </row>
    <row r="90" spans="1:6" x14ac:dyDescent="0.35">
      <c r="A90" s="2" t="s">
        <v>873</v>
      </c>
      <c r="B90" s="2" t="s">
        <v>516</v>
      </c>
      <c r="C90" s="4">
        <v>195</v>
      </c>
      <c r="D90" s="4">
        <v>1417</v>
      </c>
      <c r="E90" s="4">
        <v>328</v>
      </c>
      <c r="F90" s="4">
        <v>1260</v>
      </c>
    </row>
    <row r="91" spans="1:6" x14ac:dyDescent="0.35">
      <c r="A91" s="2" t="s">
        <v>874</v>
      </c>
      <c r="B91" s="2" t="s">
        <v>338</v>
      </c>
      <c r="C91" s="4">
        <v>332185</v>
      </c>
      <c r="D91" s="4">
        <v>10130</v>
      </c>
      <c r="E91" s="4">
        <v>405286</v>
      </c>
      <c r="F91" s="4">
        <v>15954</v>
      </c>
    </row>
    <row r="92" spans="1:6" x14ac:dyDescent="0.35">
      <c r="A92" s="2" t="s">
        <v>875</v>
      </c>
      <c r="B92" s="2" t="s">
        <v>540</v>
      </c>
      <c r="C92" s="4">
        <v>891</v>
      </c>
      <c r="D92" s="4">
        <v>1834</v>
      </c>
      <c r="E92" s="4">
        <v>1084</v>
      </c>
      <c r="F92" s="4">
        <v>1517</v>
      </c>
    </row>
    <row r="93" spans="1:6" x14ac:dyDescent="0.35">
      <c r="A93" s="2" t="s">
        <v>876</v>
      </c>
      <c r="B93" s="2" t="s">
        <v>373</v>
      </c>
      <c r="C93" s="4">
        <v>14556</v>
      </c>
      <c r="D93" s="4">
        <v>3792</v>
      </c>
      <c r="E93" s="4">
        <v>18426</v>
      </c>
      <c r="F93" s="4">
        <v>4122</v>
      </c>
    </row>
    <row r="94" spans="1:6" x14ac:dyDescent="0.35">
      <c r="A94" s="2" t="s">
        <v>877</v>
      </c>
      <c r="B94" s="2" t="s">
        <v>631</v>
      </c>
      <c r="C94" s="4">
        <v>27623</v>
      </c>
      <c r="D94" s="4">
        <v>5325</v>
      </c>
      <c r="E94" s="4">
        <v>30291</v>
      </c>
      <c r="F94" s="4">
        <v>4262</v>
      </c>
    </row>
    <row r="95" spans="1:6" x14ac:dyDescent="0.35">
      <c r="A95" s="2" t="s">
        <v>878</v>
      </c>
      <c r="B95" s="2" t="s">
        <v>574</v>
      </c>
      <c r="C95" s="4">
        <v>487</v>
      </c>
      <c r="D95" s="4">
        <v>2484</v>
      </c>
      <c r="E95" s="4">
        <v>706</v>
      </c>
      <c r="F95" s="4">
        <v>1768</v>
      </c>
    </row>
    <row r="96" spans="1:6" x14ac:dyDescent="0.35">
      <c r="A96" s="2" t="s">
        <v>879</v>
      </c>
      <c r="B96" s="2" t="s">
        <v>604</v>
      </c>
      <c r="C96" s="4">
        <v>2494</v>
      </c>
      <c r="D96" s="4">
        <v>1741</v>
      </c>
      <c r="E96" s="4">
        <v>2347</v>
      </c>
      <c r="F96" s="4">
        <v>1125</v>
      </c>
    </row>
    <row r="97" spans="1:6" x14ac:dyDescent="0.35">
      <c r="A97" s="2" t="s">
        <v>880</v>
      </c>
      <c r="B97" s="2" t="s">
        <v>363</v>
      </c>
      <c r="C97" s="4">
        <v>10722</v>
      </c>
      <c r="D97" s="4">
        <v>2442</v>
      </c>
      <c r="E97" s="4">
        <v>15320</v>
      </c>
      <c r="F97" s="4">
        <v>2818</v>
      </c>
    </row>
    <row r="98" spans="1:6" x14ac:dyDescent="0.35">
      <c r="A98" s="2" t="s">
        <v>881</v>
      </c>
      <c r="B98" s="2" t="s">
        <v>398</v>
      </c>
      <c r="C98" s="4">
        <v>8256</v>
      </c>
      <c r="D98" s="4">
        <v>3122</v>
      </c>
      <c r="E98" s="4">
        <v>11451</v>
      </c>
      <c r="F98" s="4">
        <v>3310</v>
      </c>
    </row>
    <row r="99" spans="1:6" x14ac:dyDescent="0.35">
      <c r="A99" s="2" t="s">
        <v>882</v>
      </c>
      <c r="B99" s="2" t="s">
        <v>359</v>
      </c>
      <c r="C99" s="4">
        <v>29601</v>
      </c>
      <c r="D99" s="4">
        <v>16813</v>
      </c>
      <c r="E99" s="4">
        <v>47126</v>
      </c>
      <c r="F99" s="4">
        <v>10855</v>
      </c>
    </row>
    <row r="100" spans="1:6" x14ac:dyDescent="0.35">
      <c r="A100" s="2" t="s">
        <v>883</v>
      </c>
      <c r="B100" s="2" t="s">
        <v>397</v>
      </c>
      <c r="C100" s="4">
        <v>10842</v>
      </c>
      <c r="D100" s="4">
        <v>756</v>
      </c>
      <c r="E100" s="4">
        <v>12252</v>
      </c>
      <c r="F100" s="4">
        <v>747</v>
      </c>
    </row>
    <row r="101" spans="1:6" x14ac:dyDescent="0.35">
      <c r="A101" s="2" t="s">
        <v>884</v>
      </c>
      <c r="B101" s="2" t="s">
        <v>546</v>
      </c>
      <c r="C101" s="4">
        <v>2674</v>
      </c>
      <c r="D101" s="4">
        <v>3143</v>
      </c>
      <c r="E101" s="4">
        <v>3019</v>
      </c>
      <c r="F101" s="4">
        <v>3204</v>
      </c>
    </row>
    <row r="102" spans="1:6" x14ac:dyDescent="0.35">
      <c r="A102" s="2" t="s">
        <v>885</v>
      </c>
      <c r="B102" s="2" t="s">
        <v>425</v>
      </c>
      <c r="C102" s="4">
        <v>3864</v>
      </c>
      <c r="D102" s="4">
        <v>6935</v>
      </c>
      <c r="E102" s="4">
        <v>4443</v>
      </c>
      <c r="F102" s="4">
        <v>6192</v>
      </c>
    </row>
    <row r="103" spans="1:6" x14ac:dyDescent="0.35">
      <c r="A103" s="2" t="s">
        <v>886</v>
      </c>
      <c r="B103" s="2" t="s">
        <v>389</v>
      </c>
      <c r="C103" s="4">
        <v>12048</v>
      </c>
      <c r="D103" s="4">
        <v>928</v>
      </c>
      <c r="E103" s="4">
        <v>17066</v>
      </c>
      <c r="F103" s="4">
        <v>1364</v>
      </c>
    </row>
    <row r="104" spans="1:6" x14ac:dyDescent="0.35">
      <c r="A104" s="2" t="s">
        <v>887</v>
      </c>
      <c r="B104" s="2" t="s">
        <v>492</v>
      </c>
      <c r="C104" s="4">
        <v>4365</v>
      </c>
      <c r="D104" s="4">
        <v>6673</v>
      </c>
      <c r="E104" s="4">
        <v>4924</v>
      </c>
      <c r="F104" s="4">
        <v>5574</v>
      </c>
    </row>
    <row r="105" spans="1:6" x14ac:dyDescent="0.35">
      <c r="A105" s="2" t="s">
        <v>888</v>
      </c>
      <c r="B105" s="2" t="s">
        <v>365</v>
      </c>
      <c r="C105" s="4">
        <v>19012</v>
      </c>
      <c r="D105" s="4">
        <v>4782</v>
      </c>
      <c r="E105" s="4">
        <v>28046</v>
      </c>
      <c r="F105" s="4">
        <v>7126</v>
      </c>
    </row>
    <row r="106" spans="1:6" x14ac:dyDescent="0.35">
      <c r="A106" s="2" t="s">
        <v>889</v>
      </c>
      <c r="B106" s="2" t="s">
        <v>580</v>
      </c>
      <c r="C106" s="4">
        <v>2271</v>
      </c>
      <c r="D106" s="4">
        <v>2425</v>
      </c>
      <c r="E106" s="4">
        <v>2655</v>
      </c>
      <c r="F106" s="4">
        <v>2253</v>
      </c>
    </row>
    <row r="107" spans="1:6" x14ac:dyDescent="0.35">
      <c r="A107" s="2" t="s">
        <v>890</v>
      </c>
      <c r="B107" s="2" t="s">
        <v>400</v>
      </c>
      <c r="C107" s="4">
        <v>983</v>
      </c>
      <c r="D107" s="4">
        <v>3719</v>
      </c>
      <c r="E107" s="4">
        <v>1749</v>
      </c>
      <c r="F107" s="4">
        <v>2930</v>
      </c>
    </row>
    <row r="108" spans="1:6" x14ac:dyDescent="0.35">
      <c r="A108" s="2" t="s">
        <v>891</v>
      </c>
      <c r="B108" s="2" t="s">
        <v>482</v>
      </c>
      <c r="C108" s="4">
        <v>17140</v>
      </c>
      <c r="D108" s="4">
        <v>2904</v>
      </c>
      <c r="E108" s="4">
        <v>18851</v>
      </c>
      <c r="F108" s="4">
        <v>2388</v>
      </c>
    </row>
    <row r="109" spans="1:6" x14ac:dyDescent="0.35">
      <c r="A109" s="2" t="s">
        <v>892</v>
      </c>
      <c r="B109" s="2" t="s">
        <v>543</v>
      </c>
      <c r="C109" s="4">
        <v>501</v>
      </c>
      <c r="D109" s="4">
        <v>1454</v>
      </c>
      <c r="E109" s="4">
        <v>695</v>
      </c>
      <c r="F109" s="4">
        <v>1250</v>
      </c>
    </row>
    <row r="110" spans="1:6" x14ac:dyDescent="0.35">
      <c r="A110" s="2" t="s">
        <v>893</v>
      </c>
      <c r="B110" s="2" t="s">
        <v>586</v>
      </c>
      <c r="C110" s="4">
        <v>1240</v>
      </c>
      <c r="D110" s="4">
        <v>2347</v>
      </c>
      <c r="E110" s="4">
        <v>1557</v>
      </c>
      <c r="F110" s="4">
        <v>1816</v>
      </c>
    </row>
    <row r="111" spans="1:6" x14ac:dyDescent="0.35">
      <c r="A111" s="2" t="s">
        <v>894</v>
      </c>
      <c r="B111" s="2" t="s">
        <v>408</v>
      </c>
      <c r="C111" s="4">
        <v>13115</v>
      </c>
      <c r="D111" s="4">
        <v>2687</v>
      </c>
      <c r="E111" s="4">
        <v>14813</v>
      </c>
      <c r="F111" s="4">
        <v>2517</v>
      </c>
    </row>
    <row r="112" spans="1:6" x14ac:dyDescent="0.35">
      <c r="A112" s="2" t="s">
        <v>895</v>
      </c>
      <c r="B112" s="2" t="s">
        <v>513</v>
      </c>
      <c r="C112" s="4">
        <v>39570</v>
      </c>
      <c r="D112" s="4">
        <v>9064</v>
      </c>
      <c r="E112" s="4">
        <v>53913</v>
      </c>
      <c r="F112" s="4">
        <v>4920</v>
      </c>
    </row>
    <row r="113" spans="1:6" x14ac:dyDescent="0.35">
      <c r="A113" s="2" t="s">
        <v>896</v>
      </c>
      <c r="B113" s="2" t="s">
        <v>394</v>
      </c>
      <c r="C113" s="4">
        <v>6445</v>
      </c>
      <c r="D113" s="4">
        <v>4129</v>
      </c>
      <c r="E113" s="4">
        <v>7898</v>
      </c>
      <c r="F113" s="4">
        <v>4457</v>
      </c>
    </row>
    <row r="114" spans="1:6" x14ac:dyDescent="0.35">
      <c r="A114" s="2" t="s">
        <v>897</v>
      </c>
      <c r="B114" s="2" t="s">
        <v>510</v>
      </c>
      <c r="C114" s="4">
        <v>3909</v>
      </c>
      <c r="D114" s="4">
        <v>9495</v>
      </c>
      <c r="E114" s="4">
        <v>4005</v>
      </c>
      <c r="F114" s="4">
        <v>7667</v>
      </c>
    </row>
    <row r="115" spans="1:6" x14ac:dyDescent="0.35">
      <c r="A115" s="2" t="s">
        <v>898</v>
      </c>
      <c r="B115" s="2" t="s">
        <v>362</v>
      </c>
      <c r="C115" s="4">
        <v>34527</v>
      </c>
      <c r="D115" s="4">
        <v>1173</v>
      </c>
      <c r="E115" s="4">
        <v>40170</v>
      </c>
      <c r="F115" s="4" t="s">
        <v>9</v>
      </c>
    </row>
    <row r="116" spans="1:6" x14ac:dyDescent="0.35">
      <c r="A116" s="2" t="s">
        <v>899</v>
      </c>
      <c r="B116" s="2" t="s">
        <v>496</v>
      </c>
      <c r="C116" s="4">
        <v>1955</v>
      </c>
      <c r="D116" s="4">
        <v>3291</v>
      </c>
      <c r="E116" s="4">
        <v>2515</v>
      </c>
      <c r="F116" s="4">
        <v>3192</v>
      </c>
    </row>
    <row r="117" spans="1:6" x14ac:dyDescent="0.35">
      <c r="A117" s="2" t="s">
        <v>900</v>
      </c>
      <c r="B117" s="2" t="s">
        <v>356</v>
      </c>
      <c r="C117" s="4">
        <v>38382</v>
      </c>
      <c r="D117" s="4">
        <v>1812</v>
      </c>
      <c r="E117" s="4">
        <v>52927</v>
      </c>
      <c r="F117" s="4">
        <v>1927</v>
      </c>
    </row>
    <row r="118" spans="1:6" x14ac:dyDescent="0.35">
      <c r="A118" s="2" t="s">
        <v>901</v>
      </c>
      <c r="B118" s="2" t="s">
        <v>530</v>
      </c>
      <c r="C118" s="4">
        <v>683</v>
      </c>
      <c r="D118" s="4">
        <v>1870</v>
      </c>
      <c r="E118" s="4">
        <v>907</v>
      </c>
      <c r="F118" s="4">
        <v>1832</v>
      </c>
    </row>
    <row r="119" spans="1:6" x14ac:dyDescent="0.35">
      <c r="A119" s="2" t="s">
        <v>902</v>
      </c>
      <c r="B119" s="2" t="s">
        <v>597</v>
      </c>
      <c r="C119" s="4">
        <v>2214</v>
      </c>
      <c r="D119" s="4">
        <v>2765</v>
      </c>
      <c r="E119" s="4">
        <v>2521</v>
      </c>
      <c r="F119" s="4">
        <v>2231</v>
      </c>
    </row>
    <row r="120" spans="1:6" x14ac:dyDescent="0.35">
      <c r="A120" s="2" t="s">
        <v>903</v>
      </c>
      <c r="B120" s="2" t="s">
        <v>459</v>
      </c>
      <c r="C120" s="4">
        <v>2851</v>
      </c>
      <c r="D120" s="4">
        <v>5026</v>
      </c>
      <c r="E120" s="4">
        <v>4122</v>
      </c>
      <c r="F120" s="4">
        <v>4287</v>
      </c>
    </row>
    <row r="121" spans="1:6" x14ac:dyDescent="0.35">
      <c r="A121" s="2" t="s">
        <v>904</v>
      </c>
      <c r="B121" s="2" t="s">
        <v>458</v>
      </c>
      <c r="C121" s="4">
        <v>967</v>
      </c>
      <c r="D121" s="4">
        <v>5155</v>
      </c>
      <c r="E121" s="4">
        <v>1377</v>
      </c>
      <c r="F121" s="4">
        <v>5421</v>
      </c>
    </row>
    <row r="122" spans="1:6" x14ac:dyDescent="0.35">
      <c r="A122" s="2" t="s">
        <v>905</v>
      </c>
      <c r="B122" s="2" t="s">
        <v>472</v>
      </c>
      <c r="C122" s="4">
        <v>2484</v>
      </c>
      <c r="D122" s="4">
        <v>4423</v>
      </c>
      <c r="E122" s="4">
        <v>3148</v>
      </c>
      <c r="F122" s="4">
        <v>4072</v>
      </c>
    </row>
    <row r="123" spans="1:6" x14ac:dyDescent="0.35">
      <c r="A123" s="2" t="s">
        <v>906</v>
      </c>
      <c r="B123" s="2" t="s">
        <v>607</v>
      </c>
      <c r="C123" s="4">
        <v>1222</v>
      </c>
      <c r="D123" s="4">
        <v>3370</v>
      </c>
      <c r="E123" s="4">
        <v>1468</v>
      </c>
      <c r="F123" s="4">
        <v>2785</v>
      </c>
    </row>
    <row r="124" spans="1:6" x14ac:dyDescent="0.35">
      <c r="A124" s="2" t="s">
        <v>907</v>
      </c>
      <c r="B124" s="2" t="s">
        <v>468</v>
      </c>
      <c r="C124" s="4">
        <v>5058</v>
      </c>
      <c r="D124" s="4">
        <v>3544</v>
      </c>
      <c r="E124" s="4">
        <v>6520</v>
      </c>
      <c r="F124" s="4">
        <v>3011</v>
      </c>
    </row>
    <row r="125" spans="1:6" x14ac:dyDescent="0.35">
      <c r="A125" s="2" t="s">
        <v>908</v>
      </c>
      <c r="B125" s="2" t="s">
        <v>566</v>
      </c>
      <c r="C125" s="4">
        <v>412</v>
      </c>
      <c r="D125" s="4">
        <v>1790</v>
      </c>
      <c r="E125" s="4">
        <v>449</v>
      </c>
      <c r="F125" s="4">
        <v>1647</v>
      </c>
    </row>
    <row r="126" spans="1:6" x14ac:dyDescent="0.35">
      <c r="A126" s="2" t="s">
        <v>909</v>
      </c>
      <c r="B126" s="2" t="s">
        <v>595</v>
      </c>
      <c r="C126" s="4">
        <v>2964</v>
      </c>
      <c r="D126" s="4">
        <v>6770</v>
      </c>
      <c r="E126" s="4">
        <v>3519</v>
      </c>
      <c r="F126" s="4">
        <v>6929</v>
      </c>
    </row>
    <row r="127" spans="1:6" x14ac:dyDescent="0.35">
      <c r="A127" s="2" t="s">
        <v>910</v>
      </c>
      <c r="B127" s="2" t="s">
        <v>471</v>
      </c>
      <c r="C127" s="4">
        <v>3422</v>
      </c>
      <c r="D127" s="4">
        <v>3342</v>
      </c>
      <c r="E127" s="4">
        <v>4057</v>
      </c>
      <c r="F127" s="4">
        <v>2369</v>
      </c>
    </row>
    <row r="128" spans="1:6" x14ac:dyDescent="0.35">
      <c r="A128" s="2" t="s">
        <v>911</v>
      </c>
      <c r="B128" s="2" t="s">
        <v>426</v>
      </c>
      <c r="C128" s="4">
        <v>8757</v>
      </c>
      <c r="D128" s="4">
        <v>10329</v>
      </c>
      <c r="E128" s="4">
        <v>10737</v>
      </c>
      <c r="F128" s="4">
        <v>9564</v>
      </c>
    </row>
    <row r="129" spans="1:6" x14ac:dyDescent="0.35">
      <c r="A129" s="2" t="s">
        <v>912</v>
      </c>
      <c r="B129" s="2" t="s">
        <v>341</v>
      </c>
      <c r="C129" s="4">
        <v>141950</v>
      </c>
      <c r="D129" s="4">
        <v>5544</v>
      </c>
      <c r="E129" s="4">
        <v>173452</v>
      </c>
      <c r="F129" s="4">
        <v>9921</v>
      </c>
    </row>
    <row r="130" spans="1:6" x14ac:dyDescent="0.35">
      <c r="A130" s="2" t="s">
        <v>913</v>
      </c>
      <c r="B130" s="2" t="s">
        <v>349</v>
      </c>
      <c r="C130" s="4">
        <v>24781</v>
      </c>
      <c r="D130" s="4">
        <v>1088</v>
      </c>
      <c r="E130" s="4">
        <v>44659</v>
      </c>
      <c r="F130" s="4">
        <v>1138</v>
      </c>
    </row>
    <row r="131" spans="1:6" x14ac:dyDescent="0.35">
      <c r="A131" s="2" t="s">
        <v>914</v>
      </c>
      <c r="B131" s="2" t="s">
        <v>439</v>
      </c>
      <c r="C131" s="4">
        <v>5382</v>
      </c>
      <c r="D131" s="4">
        <v>8616</v>
      </c>
      <c r="E131" s="4">
        <v>7616</v>
      </c>
      <c r="F131" s="4">
        <v>7793</v>
      </c>
    </row>
    <row r="132" spans="1:6" x14ac:dyDescent="0.35">
      <c r="A132" s="2" t="s">
        <v>915</v>
      </c>
      <c r="B132" s="2" t="s">
        <v>357</v>
      </c>
      <c r="C132" s="4">
        <v>8191</v>
      </c>
      <c r="D132" s="4">
        <v>648</v>
      </c>
      <c r="E132" s="4">
        <v>14172</v>
      </c>
      <c r="F132" s="4">
        <v>591</v>
      </c>
    </row>
    <row r="133" spans="1:6" x14ac:dyDescent="0.35">
      <c r="A133" s="2" t="s">
        <v>916</v>
      </c>
      <c r="B133" s="2" t="s">
        <v>395</v>
      </c>
      <c r="C133" s="4">
        <v>11664</v>
      </c>
      <c r="D133" s="4">
        <v>7828</v>
      </c>
      <c r="E133" s="4">
        <v>14832</v>
      </c>
      <c r="F133" s="4">
        <v>7418</v>
      </c>
    </row>
    <row r="134" spans="1:6" x14ac:dyDescent="0.35">
      <c r="A134" s="2" t="s">
        <v>917</v>
      </c>
      <c r="B134" s="2" t="s">
        <v>498</v>
      </c>
      <c r="C134" s="4">
        <v>1362</v>
      </c>
      <c r="D134" s="4">
        <v>2832</v>
      </c>
      <c r="E134" s="4">
        <v>1605</v>
      </c>
      <c r="F134" s="4">
        <v>2436</v>
      </c>
    </row>
    <row r="135" spans="1:6" x14ac:dyDescent="0.35">
      <c r="A135" s="2" t="s">
        <v>918</v>
      </c>
      <c r="B135" s="2" t="s">
        <v>557</v>
      </c>
      <c r="C135" s="4">
        <v>4538</v>
      </c>
      <c r="D135" s="4">
        <v>6385</v>
      </c>
      <c r="E135" s="4">
        <v>5133</v>
      </c>
      <c r="F135" s="4">
        <v>5476</v>
      </c>
    </row>
    <row r="136" spans="1:6" x14ac:dyDescent="0.35">
      <c r="A136" s="2" t="s">
        <v>919</v>
      </c>
      <c r="B136" s="2" t="s">
        <v>403</v>
      </c>
      <c r="C136" s="4">
        <v>10238</v>
      </c>
      <c r="D136" s="4">
        <v>4375</v>
      </c>
      <c r="E136" s="4">
        <v>13198</v>
      </c>
      <c r="F136" s="4">
        <v>4092</v>
      </c>
    </row>
    <row r="137" spans="1:6" x14ac:dyDescent="0.35">
      <c r="A137" s="2" t="s">
        <v>920</v>
      </c>
      <c r="B137" s="2" t="s">
        <v>346</v>
      </c>
      <c r="C137" s="4">
        <v>96320</v>
      </c>
      <c r="D137" s="4">
        <v>12169</v>
      </c>
      <c r="E137" s="4">
        <v>132800</v>
      </c>
      <c r="F137" s="4">
        <v>10323</v>
      </c>
    </row>
    <row r="138" spans="1:6" x14ac:dyDescent="0.35">
      <c r="A138" s="2" t="s">
        <v>921</v>
      </c>
      <c r="B138" s="2" t="s">
        <v>559</v>
      </c>
      <c r="C138" s="4">
        <v>815</v>
      </c>
      <c r="D138" s="4">
        <v>1179</v>
      </c>
      <c r="E138" s="4">
        <v>799</v>
      </c>
      <c r="F138" s="4">
        <v>967</v>
      </c>
    </row>
    <row r="139" spans="1:6" x14ac:dyDescent="0.35">
      <c r="A139" s="2" t="s">
        <v>922</v>
      </c>
      <c r="B139" s="2" t="s">
        <v>402</v>
      </c>
      <c r="C139" s="4">
        <v>21688</v>
      </c>
      <c r="D139" s="4">
        <v>2378</v>
      </c>
      <c r="E139" s="4">
        <v>24924</v>
      </c>
      <c r="F139" s="4">
        <v>2096</v>
      </c>
    </row>
    <row r="140" spans="1:6" x14ac:dyDescent="0.35">
      <c r="A140" s="2" t="s">
        <v>923</v>
      </c>
      <c r="B140" s="2" t="s">
        <v>339</v>
      </c>
      <c r="C140" s="4">
        <v>414972</v>
      </c>
      <c r="D140" s="4">
        <v>14632</v>
      </c>
      <c r="E140" s="4">
        <v>497850</v>
      </c>
      <c r="F140" s="4">
        <v>17438</v>
      </c>
    </row>
    <row r="141" spans="1:6" x14ac:dyDescent="0.35">
      <c r="A141" s="2" t="s">
        <v>924</v>
      </c>
      <c r="B141" s="2" t="s">
        <v>435</v>
      </c>
      <c r="C141" s="4">
        <v>1466</v>
      </c>
      <c r="D141" s="4">
        <v>3128</v>
      </c>
      <c r="E141" s="4">
        <v>1611</v>
      </c>
      <c r="F141" s="4">
        <v>3110</v>
      </c>
    </row>
    <row r="142" spans="1:6" x14ac:dyDescent="0.35">
      <c r="A142" s="2" t="s">
        <v>925</v>
      </c>
      <c r="B142" s="2" t="s">
        <v>485</v>
      </c>
      <c r="C142" s="4">
        <v>671</v>
      </c>
      <c r="D142" s="4">
        <v>1549</v>
      </c>
      <c r="E142" s="4">
        <v>1044</v>
      </c>
      <c r="F142" s="4">
        <v>1104</v>
      </c>
    </row>
    <row r="143" spans="1:6" x14ac:dyDescent="0.35">
      <c r="A143" s="2" t="s">
        <v>926</v>
      </c>
      <c r="B143" s="2" t="s">
        <v>548</v>
      </c>
      <c r="C143" s="4">
        <v>983</v>
      </c>
      <c r="D143" s="4">
        <v>1190</v>
      </c>
      <c r="E143" s="4">
        <v>1160</v>
      </c>
      <c r="F143" s="4">
        <v>1039</v>
      </c>
    </row>
    <row r="144" spans="1:6" x14ac:dyDescent="0.35">
      <c r="A144" s="2" t="s">
        <v>927</v>
      </c>
      <c r="B144" s="2" t="s">
        <v>377</v>
      </c>
      <c r="C144" s="4">
        <v>153582</v>
      </c>
      <c r="D144" s="4">
        <v>4100</v>
      </c>
      <c r="E144" s="4">
        <v>153937</v>
      </c>
      <c r="F144" s="4">
        <v>2790</v>
      </c>
    </row>
    <row r="145" spans="1:6" x14ac:dyDescent="0.35">
      <c r="A145" s="2" t="s">
        <v>928</v>
      </c>
      <c r="B145" s="2" t="s">
        <v>632</v>
      </c>
      <c r="C145" s="4">
        <v>37284</v>
      </c>
      <c r="D145" s="4">
        <v>10284</v>
      </c>
      <c r="E145" s="4">
        <v>40655</v>
      </c>
      <c r="F145" s="4">
        <v>10907</v>
      </c>
    </row>
    <row r="146" spans="1:6" x14ac:dyDescent="0.35">
      <c r="A146" s="2" t="s">
        <v>929</v>
      </c>
      <c r="B146" s="2" t="s">
        <v>508</v>
      </c>
      <c r="C146" s="4">
        <v>476</v>
      </c>
      <c r="D146" s="4">
        <v>1096</v>
      </c>
      <c r="E146" s="4">
        <v>648</v>
      </c>
      <c r="F146" s="4">
        <v>842</v>
      </c>
    </row>
    <row r="147" spans="1:6" x14ac:dyDescent="0.35">
      <c r="A147" s="2" t="s">
        <v>930</v>
      </c>
      <c r="B147" s="2" t="s">
        <v>423</v>
      </c>
      <c r="C147" s="4">
        <v>3238</v>
      </c>
      <c r="D147" s="4">
        <v>1824</v>
      </c>
      <c r="E147" s="4">
        <v>4374</v>
      </c>
      <c r="F147" s="4">
        <v>1630</v>
      </c>
    </row>
    <row r="148" spans="1:6" x14ac:dyDescent="0.35">
      <c r="A148" s="2" t="s">
        <v>931</v>
      </c>
      <c r="B148" s="2" t="s">
        <v>558</v>
      </c>
      <c r="C148" s="4">
        <v>9923</v>
      </c>
      <c r="D148" s="4">
        <v>3681</v>
      </c>
      <c r="E148" s="4">
        <v>11106</v>
      </c>
      <c r="F148" s="4">
        <v>3261</v>
      </c>
    </row>
    <row r="149" spans="1:6" x14ac:dyDescent="0.35">
      <c r="A149" s="2" t="s">
        <v>932</v>
      </c>
      <c r="B149" s="2" t="s">
        <v>613</v>
      </c>
      <c r="C149" s="4">
        <v>6980</v>
      </c>
      <c r="D149" s="4">
        <v>4702</v>
      </c>
      <c r="E149" s="4">
        <v>7522</v>
      </c>
      <c r="F149" s="4">
        <v>4316</v>
      </c>
    </row>
    <row r="150" spans="1:6" x14ac:dyDescent="0.35">
      <c r="A150" s="2" t="s">
        <v>933</v>
      </c>
      <c r="B150" s="2" t="s">
        <v>567</v>
      </c>
      <c r="C150" s="4">
        <v>457</v>
      </c>
      <c r="D150" s="4">
        <v>3282</v>
      </c>
      <c r="E150" s="4">
        <v>820</v>
      </c>
      <c r="F150" s="4">
        <v>2545</v>
      </c>
    </row>
    <row r="151" spans="1:6" x14ac:dyDescent="0.35">
      <c r="A151" s="2" t="s">
        <v>934</v>
      </c>
      <c r="B151" s="2" t="s">
        <v>582</v>
      </c>
      <c r="C151" s="4">
        <v>1321</v>
      </c>
      <c r="D151" s="4">
        <v>3556</v>
      </c>
      <c r="E151" s="4">
        <v>1930</v>
      </c>
      <c r="F151" s="4">
        <v>2712</v>
      </c>
    </row>
    <row r="152" spans="1:6" x14ac:dyDescent="0.35">
      <c r="A152" s="2" t="s">
        <v>935</v>
      </c>
      <c r="B152" s="2" t="s">
        <v>406</v>
      </c>
      <c r="C152" s="4">
        <v>5309</v>
      </c>
      <c r="D152" s="4">
        <v>3072</v>
      </c>
      <c r="E152" s="4">
        <v>7014</v>
      </c>
      <c r="F152" s="4">
        <v>3230</v>
      </c>
    </row>
    <row r="153" spans="1:6" x14ac:dyDescent="0.35">
      <c r="A153" s="2" t="s">
        <v>936</v>
      </c>
      <c r="B153" s="2" t="s">
        <v>437</v>
      </c>
      <c r="C153" s="4">
        <v>2124</v>
      </c>
      <c r="D153" s="4">
        <v>5850</v>
      </c>
      <c r="E153" s="4">
        <v>3256</v>
      </c>
      <c r="F153" s="4">
        <v>7182</v>
      </c>
    </row>
    <row r="154" spans="1:6" x14ac:dyDescent="0.35">
      <c r="A154" s="2" t="s">
        <v>937</v>
      </c>
      <c r="B154" s="2" t="s">
        <v>517</v>
      </c>
      <c r="C154" s="4">
        <v>3964</v>
      </c>
      <c r="D154" s="4">
        <v>1608</v>
      </c>
      <c r="E154" s="4">
        <v>4259</v>
      </c>
      <c r="F154" s="4">
        <v>1341</v>
      </c>
    </row>
    <row r="155" spans="1:6" x14ac:dyDescent="0.35">
      <c r="A155" s="2" t="s">
        <v>938</v>
      </c>
      <c r="B155" s="2" t="s">
        <v>570</v>
      </c>
      <c r="C155" s="4">
        <v>304</v>
      </c>
      <c r="D155" s="4">
        <v>1596</v>
      </c>
      <c r="E155" s="4">
        <v>501</v>
      </c>
      <c r="F155" s="4">
        <v>1325</v>
      </c>
    </row>
    <row r="156" spans="1:6" x14ac:dyDescent="0.35">
      <c r="A156" s="2" t="s">
        <v>939</v>
      </c>
      <c r="B156" s="2" t="s">
        <v>414</v>
      </c>
      <c r="C156" s="4">
        <v>37713</v>
      </c>
      <c r="D156" s="4">
        <v>12227</v>
      </c>
      <c r="E156" s="4">
        <v>41318</v>
      </c>
      <c r="F156" s="4">
        <v>11594</v>
      </c>
    </row>
    <row r="157" spans="1:6" x14ac:dyDescent="0.35">
      <c r="A157" s="2" t="s">
        <v>940</v>
      </c>
      <c r="B157" s="2" t="s">
        <v>575</v>
      </c>
      <c r="C157" s="4">
        <v>977</v>
      </c>
      <c r="D157" s="4">
        <v>2166</v>
      </c>
      <c r="E157" s="4">
        <v>1249</v>
      </c>
      <c r="F157" s="4">
        <v>2030</v>
      </c>
    </row>
    <row r="158" spans="1:6" x14ac:dyDescent="0.35">
      <c r="A158" s="2" t="s">
        <v>941</v>
      </c>
      <c r="B158" s="2" t="s">
        <v>571</v>
      </c>
      <c r="C158" s="4">
        <v>2199</v>
      </c>
      <c r="D158" s="4">
        <v>4707</v>
      </c>
      <c r="E158" s="4">
        <v>2961</v>
      </c>
      <c r="F158" s="4">
        <v>4518</v>
      </c>
    </row>
    <row r="159" spans="1:6" x14ac:dyDescent="0.35">
      <c r="A159" s="2" t="s">
        <v>942</v>
      </c>
      <c r="B159" s="2" t="s">
        <v>434</v>
      </c>
      <c r="C159" s="4">
        <v>3521</v>
      </c>
      <c r="D159" s="4">
        <v>2020</v>
      </c>
      <c r="E159" s="4">
        <v>4256</v>
      </c>
      <c r="F159" s="4">
        <v>2148</v>
      </c>
    </row>
    <row r="160" spans="1:6" x14ac:dyDescent="0.35">
      <c r="A160" s="2" t="s">
        <v>943</v>
      </c>
      <c r="B160" s="2" t="s">
        <v>388</v>
      </c>
      <c r="C160" s="4">
        <v>14226</v>
      </c>
      <c r="D160" s="4">
        <v>4295</v>
      </c>
      <c r="E160" s="4">
        <v>18087</v>
      </c>
      <c r="F160" s="4">
        <v>4014</v>
      </c>
    </row>
    <row r="161" spans="1:6" x14ac:dyDescent="0.35">
      <c r="A161" s="2" t="s">
        <v>944</v>
      </c>
      <c r="B161" s="2" t="s">
        <v>565</v>
      </c>
      <c r="C161" s="4">
        <v>941</v>
      </c>
      <c r="D161" s="4">
        <v>1710</v>
      </c>
      <c r="E161" s="4">
        <v>760</v>
      </c>
      <c r="F161" s="4">
        <v>1443</v>
      </c>
    </row>
    <row r="162" spans="1:6" x14ac:dyDescent="0.35">
      <c r="A162" s="2" t="s">
        <v>945</v>
      </c>
      <c r="B162" s="2" t="s">
        <v>410</v>
      </c>
      <c r="C162" s="4">
        <v>4629</v>
      </c>
      <c r="D162" s="4">
        <v>7933</v>
      </c>
      <c r="E162" s="4">
        <v>7606</v>
      </c>
      <c r="F162" s="4">
        <v>7068</v>
      </c>
    </row>
    <row r="163" spans="1:6" x14ac:dyDescent="0.35">
      <c r="A163" s="2" t="s">
        <v>946</v>
      </c>
      <c r="B163" s="2" t="s">
        <v>579</v>
      </c>
      <c r="C163" s="4">
        <v>1250</v>
      </c>
      <c r="D163" s="4">
        <v>1954</v>
      </c>
      <c r="E163" s="4">
        <v>1465</v>
      </c>
      <c r="F163" s="4">
        <v>1374</v>
      </c>
    </row>
    <row r="164" spans="1:6" x14ac:dyDescent="0.35">
      <c r="A164" s="2" t="s">
        <v>947</v>
      </c>
      <c r="B164" s="2" t="s">
        <v>561</v>
      </c>
      <c r="C164" s="4">
        <v>3207</v>
      </c>
      <c r="D164" s="4">
        <v>3873</v>
      </c>
      <c r="E164" s="4">
        <v>3649</v>
      </c>
      <c r="F164" s="4">
        <v>3351</v>
      </c>
    </row>
    <row r="165" spans="1:6" x14ac:dyDescent="0.35">
      <c r="A165" s="2" t="s">
        <v>948</v>
      </c>
      <c r="B165" s="2" t="s">
        <v>563</v>
      </c>
      <c r="C165" s="4">
        <v>1158</v>
      </c>
      <c r="D165" s="4">
        <v>1595</v>
      </c>
      <c r="E165" s="4">
        <v>1202</v>
      </c>
      <c r="F165" s="4">
        <v>1311</v>
      </c>
    </row>
    <row r="166" spans="1:6" x14ac:dyDescent="0.35">
      <c r="A166" s="2" t="s">
        <v>949</v>
      </c>
      <c r="B166" s="2" t="s">
        <v>550</v>
      </c>
      <c r="C166" s="4">
        <v>2201</v>
      </c>
      <c r="D166" s="4">
        <v>1729</v>
      </c>
      <c r="E166" s="4">
        <v>2692</v>
      </c>
      <c r="F166" s="4">
        <v>1353</v>
      </c>
    </row>
    <row r="167" spans="1:6" x14ac:dyDescent="0.35">
      <c r="A167" s="2" t="s">
        <v>950</v>
      </c>
      <c r="B167" s="2" t="s">
        <v>596</v>
      </c>
      <c r="C167" s="4">
        <v>4049</v>
      </c>
      <c r="D167" s="4">
        <v>4679</v>
      </c>
      <c r="E167" s="4">
        <v>6305</v>
      </c>
      <c r="F167" s="4">
        <v>3926</v>
      </c>
    </row>
    <row r="168" spans="1:6" x14ac:dyDescent="0.35">
      <c r="A168" s="2" t="s">
        <v>951</v>
      </c>
      <c r="B168" s="2" t="s">
        <v>599</v>
      </c>
      <c r="C168" s="4">
        <v>7305</v>
      </c>
      <c r="D168" s="4">
        <v>1274</v>
      </c>
      <c r="E168" s="4">
        <v>8076</v>
      </c>
      <c r="F168" s="4">
        <v>1236</v>
      </c>
    </row>
    <row r="169" spans="1:6" x14ac:dyDescent="0.35">
      <c r="A169" s="2" t="s">
        <v>952</v>
      </c>
      <c r="B169" s="2" t="s">
        <v>628</v>
      </c>
      <c r="C169" s="4">
        <v>4573</v>
      </c>
      <c r="D169" s="4">
        <v>3777</v>
      </c>
      <c r="E169" s="4">
        <v>4849</v>
      </c>
      <c r="F169" s="4">
        <v>3497</v>
      </c>
    </row>
    <row r="170" spans="1:6" x14ac:dyDescent="0.35">
      <c r="A170" s="2" t="s">
        <v>953</v>
      </c>
      <c r="B170" s="2" t="s">
        <v>413</v>
      </c>
      <c r="C170" s="4">
        <v>11154</v>
      </c>
      <c r="D170" s="4">
        <v>3397</v>
      </c>
      <c r="E170" s="4">
        <v>13863</v>
      </c>
      <c r="F170" s="4">
        <v>2263</v>
      </c>
    </row>
    <row r="171" spans="1:6" x14ac:dyDescent="0.35">
      <c r="A171" s="2" t="s">
        <v>954</v>
      </c>
      <c r="B171" s="2" t="s">
        <v>532</v>
      </c>
      <c r="C171" s="4">
        <v>737</v>
      </c>
      <c r="D171" s="4">
        <v>2180</v>
      </c>
      <c r="E171" s="4">
        <v>756</v>
      </c>
      <c r="F171" s="4">
        <v>2134</v>
      </c>
    </row>
    <row r="172" spans="1:6" x14ac:dyDescent="0.35">
      <c r="A172" s="2" t="s">
        <v>955</v>
      </c>
      <c r="B172" s="2" t="s">
        <v>350</v>
      </c>
      <c r="C172" s="4">
        <v>36650</v>
      </c>
      <c r="D172" s="4">
        <v>2667</v>
      </c>
      <c r="E172" s="4">
        <v>57402</v>
      </c>
      <c r="F172" s="4">
        <v>3154</v>
      </c>
    </row>
    <row r="173" spans="1:6" x14ac:dyDescent="0.35">
      <c r="A173" s="2" t="s">
        <v>956</v>
      </c>
      <c r="B173" s="2" t="s">
        <v>462</v>
      </c>
      <c r="C173" s="4">
        <v>1720</v>
      </c>
      <c r="D173" s="4">
        <v>1823</v>
      </c>
      <c r="E173" s="4">
        <v>3211</v>
      </c>
      <c r="F173" s="4">
        <v>1064</v>
      </c>
    </row>
    <row r="174" spans="1:6" x14ac:dyDescent="0.35">
      <c r="A174" s="2" t="s">
        <v>957</v>
      </c>
      <c r="B174" s="2" t="s">
        <v>497</v>
      </c>
      <c r="C174" s="4">
        <v>425</v>
      </c>
      <c r="D174" s="4">
        <v>3831</v>
      </c>
      <c r="E174" s="4">
        <v>1530</v>
      </c>
      <c r="F174" s="4">
        <v>2737</v>
      </c>
    </row>
    <row r="175" spans="1:6" x14ac:dyDescent="0.35">
      <c r="A175" s="2" t="s">
        <v>958</v>
      </c>
      <c r="B175" s="2" t="s">
        <v>432</v>
      </c>
      <c r="C175" s="4">
        <v>6673</v>
      </c>
      <c r="D175" s="4">
        <v>3179</v>
      </c>
      <c r="E175" s="4">
        <v>9129</v>
      </c>
      <c r="F175" s="4">
        <v>3061</v>
      </c>
    </row>
    <row r="176" spans="1:6" x14ac:dyDescent="0.35">
      <c r="A176" s="2" t="s">
        <v>959</v>
      </c>
      <c r="B176" s="2" t="s">
        <v>489</v>
      </c>
      <c r="C176" s="4">
        <v>7199</v>
      </c>
      <c r="D176" s="4">
        <v>4312</v>
      </c>
      <c r="E176" s="4">
        <v>8927</v>
      </c>
      <c r="F176" s="4">
        <v>4382</v>
      </c>
    </row>
    <row r="177" spans="1:6" x14ac:dyDescent="0.35">
      <c r="A177" s="2" t="s">
        <v>960</v>
      </c>
      <c r="B177" s="2" t="s">
        <v>587</v>
      </c>
      <c r="C177" s="4">
        <v>723</v>
      </c>
      <c r="D177" s="4">
        <v>2378</v>
      </c>
      <c r="E177" s="4">
        <v>921</v>
      </c>
      <c r="F177" s="4">
        <v>1829</v>
      </c>
    </row>
    <row r="178" spans="1:6" x14ac:dyDescent="0.35">
      <c r="A178" s="2" t="s">
        <v>961</v>
      </c>
      <c r="B178" s="2" t="s">
        <v>419</v>
      </c>
      <c r="C178" s="4">
        <v>12813</v>
      </c>
      <c r="D178" s="4">
        <v>7218</v>
      </c>
      <c r="E178" s="4">
        <v>16084</v>
      </c>
      <c r="F178" s="4">
        <v>5309</v>
      </c>
    </row>
    <row r="179" spans="1:6" x14ac:dyDescent="0.35">
      <c r="A179" s="2" t="s">
        <v>962</v>
      </c>
      <c r="B179" s="2" t="s">
        <v>455</v>
      </c>
      <c r="C179" s="4">
        <v>12811</v>
      </c>
      <c r="D179" s="4">
        <v>1182</v>
      </c>
      <c r="E179" s="4">
        <v>14891</v>
      </c>
      <c r="F179" s="4">
        <v>1446</v>
      </c>
    </row>
    <row r="180" spans="1:6" x14ac:dyDescent="0.35">
      <c r="A180" s="2" t="s">
        <v>963</v>
      </c>
      <c r="B180" s="2" t="s">
        <v>611</v>
      </c>
      <c r="C180" s="4">
        <v>4165</v>
      </c>
      <c r="D180" s="4">
        <v>3254</v>
      </c>
      <c r="E180" s="4">
        <v>4844</v>
      </c>
      <c r="F180" s="4">
        <v>2528</v>
      </c>
    </row>
    <row r="181" spans="1:6" x14ac:dyDescent="0.35">
      <c r="A181" s="2" t="s">
        <v>964</v>
      </c>
      <c r="B181" s="2" t="s">
        <v>581</v>
      </c>
      <c r="C181" s="4">
        <v>625</v>
      </c>
      <c r="D181" s="4">
        <v>1727</v>
      </c>
      <c r="E181" s="4">
        <v>715</v>
      </c>
      <c r="F181" s="4">
        <v>1556</v>
      </c>
    </row>
    <row r="182" spans="1:6" x14ac:dyDescent="0.35">
      <c r="A182" s="2" t="s">
        <v>965</v>
      </c>
      <c r="B182" s="2" t="s">
        <v>527</v>
      </c>
      <c r="C182" s="4">
        <v>259</v>
      </c>
      <c r="D182" s="4">
        <v>1793</v>
      </c>
      <c r="E182" s="4">
        <v>336</v>
      </c>
      <c r="F182" s="4">
        <v>1427</v>
      </c>
    </row>
    <row r="183" spans="1:6" x14ac:dyDescent="0.35">
      <c r="A183" s="2" t="s">
        <v>966</v>
      </c>
      <c r="B183" s="2" t="s">
        <v>592</v>
      </c>
      <c r="C183" s="4">
        <v>824</v>
      </c>
      <c r="D183" s="4">
        <v>1560</v>
      </c>
      <c r="E183" s="4">
        <v>945</v>
      </c>
      <c r="F183" s="4">
        <v>1408</v>
      </c>
    </row>
    <row r="184" spans="1:6" x14ac:dyDescent="0.35">
      <c r="A184" s="2" t="s">
        <v>967</v>
      </c>
      <c r="B184" s="2" t="s">
        <v>340</v>
      </c>
      <c r="C184" s="4">
        <v>97914</v>
      </c>
      <c r="D184" s="4">
        <v>4828</v>
      </c>
      <c r="E184" s="4">
        <v>135311</v>
      </c>
      <c r="F184" s="4">
        <v>2023</v>
      </c>
    </row>
    <row r="185" spans="1:6" x14ac:dyDescent="0.35">
      <c r="A185" s="2" t="s">
        <v>968</v>
      </c>
      <c r="B185" s="2" t="s">
        <v>594</v>
      </c>
      <c r="C185" s="4">
        <v>3192</v>
      </c>
      <c r="D185" s="4">
        <v>5014</v>
      </c>
      <c r="E185" s="4">
        <v>4468</v>
      </c>
      <c r="F185" s="4">
        <v>3297</v>
      </c>
    </row>
    <row r="186" spans="1:6" x14ac:dyDescent="0.35">
      <c r="A186" s="2" t="s">
        <v>969</v>
      </c>
      <c r="B186" s="2" t="s">
        <v>519</v>
      </c>
      <c r="C186" s="4">
        <v>771</v>
      </c>
      <c r="D186" s="4">
        <v>1362</v>
      </c>
      <c r="E186" s="4">
        <v>925</v>
      </c>
      <c r="F186" s="4">
        <v>1448</v>
      </c>
    </row>
    <row r="187" spans="1:6" x14ac:dyDescent="0.35">
      <c r="A187" s="2" t="s">
        <v>970</v>
      </c>
      <c r="B187" s="2" t="s">
        <v>618</v>
      </c>
      <c r="C187" s="4">
        <v>8006</v>
      </c>
      <c r="D187" s="4">
        <v>8028</v>
      </c>
      <c r="E187" s="4">
        <v>9871</v>
      </c>
      <c r="F187" s="4">
        <v>6149</v>
      </c>
    </row>
    <row r="188" spans="1:6" x14ac:dyDescent="0.35">
      <c r="A188" s="2" t="s">
        <v>971</v>
      </c>
      <c r="B188" s="2" t="s">
        <v>440</v>
      </c>
      <c r="C188" s="4">
        <v>7953</v>
      </c>
      <c r="D188" s="4">
        <v>8869</v>
      </c>
      <c r="E188" s="4">
        <v>9184</v>
      </c>
      <c r="F188" s="4">
        <v>8744</v>
      </c>
    </row>
    <row r="189" spans="1:6" x14ac:dyDescent="0.35">
      <c r="A189" s="2" t="s">
        <v>972</v>
      </c>
      <c r="B189" s="2" t="s">
        <v>520</v>
      </c>
      <c r="C189" s="4">
        <v>1302</v>
      </c>
      <c r="D189" s="4">
        <v>3494</v>
      </c>
      <c r="E189" s="4">
        <v>1451</v>
      </c>
      <c r="F189" s="4">
        <v>2629</v>
      </c>
    </row>
    <row r="190" spans="1:6" x14ac:dyDescent="0.35">
      <c r="A190" s="2" t="s">
        <v>973</v>
      </c>
      <c r="B190" s="2" t="s">
        <v>385</v>
      </c>
      <c r="C190" s="4">
        <v>3522</v>
      </c>
      <c r="D190" s="4">
        <v>878</v>
      </c>
      <c r="E190" s="4">
        <v>5873</v>
      </c>
      <c r="F190" s="4">
        <v>754</v>
      </c>
    </row>
    <row r="191" spans="1:6" x14ac:dyDescent="0.35">
      <c r="A191" s="2" t="s">
        <v>974</v>
      </c>
      <c r="B191" s="2" t="s">
        <v>616</v>
      </c>
      <c r="C191" s="4">
        <v>748</v>
      </c>
      <c r="D191" s="4">
        <v>4015</v>
      </c>
      <c r="E191" s="4">
        <v>1099</v>
      </c>
      <c r="F191" s="4">
        <v>3326</v>
      </c>
    </row>
    <row r="192" spans="1:6" x14ac:dyDescent="0.35">
      <c r="A192" s="2" t="s">
        <v>975</v>
      </c>
      <c r="B192" s="2" t="s">
        <v>415</v>
      </c>
      <c r="C192" s="4">
        <v>3554</v>
      </c>
      <c r="D192" s="4">
        <v>2370</v>
      </c>
      <c r="E192" s="4">
        <v>4820</v>
      </c>
      <c r="F192" s="4">
        <v>1872</v>
      </c>
    </row>
    <row r="193" spans="1:6" x14ac:dyDescent="0.35">
      <c r="A193" s="2" t="s">
        <v>976</v>
      </c>
      <c r="B193" s="2" t="s">
        <v>529</v>
      </c>
      <c r="C193" s="4">
        <v>865</v>
      </c>
      <c r="D193" s="4">
        <v>4056</v>
      </c>
      <c r="E193" s="4">
        <v>1261</v>
      </c>
      <c r="F193" s="4">
        <v>2846</v>
      </c>
    </row>
    <row r="194" spans="1:6" x14ac:dyDescent="0.35">
      <c r="A194" s="2" t="s">
        <v>977</v>
      </c>
      <c r="B194" s="2" t="s">
        <v>374</v>
      </c>
      <c r="C194" s="4">
        <v>15993</v>
      </c>
      <c r="D194" s="4">
        <v>1685</v>
      </c>
      <c r="E194" s="4">
        <v>23064</v>
      </c>
      <c r="F194" s="4">
        <v>2077</v>
      </c>
    </row>
    <row r="195" spans="1:6" x14ac:dyDescent="0.35">
      <c r="A195" s="2" t="s">
        <v>978</v>
      </c>
      <c r="B195" s="2" t="s">
        <v>562</v>
      </c>
      <c r="C195" s="4">
        <v>1317</v>
      </c>
      <c r="D195" s="4">
        <v>1913</v>
      </c>
      <c r="E195" s="4">
        <v>1481</v>
      </c>
      <c r="F195" s="4">
        <v>1507</v>
      </c>
    </row>
    <row r="196" spans="1:6" x14ac:dyDescent="0.35">
      <c r="A196" s="2" t="s">
        <v>979</v>
      </c>
      <c r="B196" s="2" t="s">
        <v>473</v>
      </c>
      <c r="C196" s="4">
        <v>1811</v>
      </c>
      <c r="D196" s="4">
        <v>4595</v>
      </c>
      <c r="E196" s="4">
        <v>2225</v>
      </c>
      <c r="F196" s="4">
        <v>3906</v>
      </c>
    </row>
    <row r="197" spans="1:6" x14ac:dyDescent="0.35">
      <c r="A197" s="2" t="s">
        <v>980</v>
      </c>
      <c r="B197" s="2" t="s">
        <v>371</v>
      </c>
      <c r="C197" s="4">
        <v>8615</v>
      </c>
      <c r="D197" s="4">
        <v>2296</v>
      </c>
      <c r="E197" s="4">
        <v>15500</v>
      </c>
      <c r="F197" s="4">
        <v>1578</v>
      </c>
    </row>
    <row r="198" spans="1:6" x14ac:dyDescent="0.35">
      <c r="A198" s="2" t="s">
        <v>981</v>
      </c>
      <c r="B198" s="2" t="s">
        <v>390</v>
      </c>
      <c r="C198" s="4">
        <v>9313</v>
      </c>
      <c r="D198" s="4">
        <v>3043</v>
      </c>
      <c r="E198" s="4">
        <v>13615</v>
      </c>
      <c r="F198" s="4">
        <v>2717</v>
      </c>
    </row>
    <row r="199" spans="1:6" x14ac:dyDescent="0.35">
      <c r="A199" s="2" t="s">
        <v>982</v>
      </c>
      <c r="B199" s="2" t="s">
        <v>491</v>
      </c>
      <c r="C199" s="4">
        <v>1141</v>
      </c>
      <c r="D199" s="4">
        <v>1588</v>
      </c>
      <c r="E199" s="4">
        <v>1700</v>
      </c>
      <c r="F199" s="4">
        <v>1447</v>
      </c>
    </row>
    <row r="200" spans="1:6" x14ac:dyDescent="0.35">
      <c r="A200" s="2" t="s">
        <v>983</v>
      </c>
      <c r="B200" s="2" t="s">
        <v>454</v>
      </c>
      <c r="C200" s="4">
        <v>2710</v>
      </c>
      <c r="D200" s="4">
        <v>3102</v>
      </c>
      <c r="E200" s="4">
        <v>2855</v>
      </c>
      <c r="F200" s="4">
        <v>1931</v>
      </c>
    </row>
    <row r="201" spans="1:6" x14ac:dyDescent="0.35">
      <c r="A201" s="2" t="s">
        <v>984</v>
      </c>
      <c r="B201" s="2" t="s">
        <v>494</v>
      </c>
      <c r="C201" s="4">
        <v>739</v>
      </c>
      <c r="D201" s="4">
        <v>1713</v>
      </c>
      <c r="E201" s="4">
        <v>1067</v>
      </c>
      <c r="F201" s="4">
        <v>1587</v>
      </c>
    </row>
    <row r="202" spans="1:6" x14ac:dyDescent="0.35">
      <c r="A202" s="2" t="s">
        <v>985</v>
      </c>
      <c r="B202" s="2" t="s">
        <v>382</v>
      </c>
      <c r="C202" s="4">
        <v>18713</v>
      </c>
      <c r="D202" s="4">
        <v>3414</v>
      </c>
      <c r="E202" s="4">
        <v>23823</v>
      </c>
      <c r="F202" s="4">
        <v>3936</v>
      </c>
    </row>
    <row r="203" spans="1:6" x14ac:dyDescent="0.35">
      <c r="A203" s="2" t="s">
        <v>986</v>
      </c>
      <c r="B203" s="2" t="s">
        <v>621</v>
      </c>
      <c r="C203" s="4">
        <v>3783</v>
      </c>
      <c r="D203" s="4">
        <v>1385</v>
      </c>
      <c r="E203" s="4">
        <v>3578</v>
      </c>
      <c r="F203" s="4">
        <v>1316</v>
      </c>
    </row>
    <row r="204" spans="1:6" x14ac:dyDescent="0.35">
      <c r="A204" s="2" t="s">
        <v>987</v>
      </c>
      <c r="B204" s="2" t="s">
        <v>583</v>
      </c>
      <c r="C204" s="4">
        <v>2338</v>
      </c>
      <c r="D204" s="4">
        <v>883</v>
      </c>
      <c r="E204" s="4">
        <v>3007</v>
      </c>
      <c r="F204" s="4">
        <v>296</v>
      </c>
    </row>
    <row r="205" spans="1:6" x14ac:dyDescent="0.35">
      <c r="A205" s="2" t="s">
        <v>988</v>
      </c>
      <c r="B205" s="2" t="s">
        <v>615</v>
      </c>
      <c r="C205" s="4">
        <v>7230</v>
      </c>
      <c r="D205" s="4">
        <v>3331</v>
      </c>
      <c r="E205" s="4">
        <v>7624</v>
      </c>
      <c r="F205" s="4">
        <v>3407</v>
      </c>
    </row>
    <row r="206" spans="1:6" x14ac:dyDescent="0.35">
      <c r="A206" s="2" t="s">
        <v>989</v>
      </c>
      <c r="B206" s="2" t="s">
        <v>364</v>
      </c>
      <c r="C206" s="4">
        <v>9973</v>
      </c>
      <c r="D206" s="4">
        <v>731</v>
      </c>
      <c r="E206" s="4">
        <v>15167</v>
      </c>
      <c r="F206" s="4">
        <v>916</v>
      </c>
    </row>
    <row r="207" spans="1:6" x14ac:dyDescent="0.35">
      <c r="A207" s="2" t="s">
        <v>990</v>
      </c>
      <c r="B207" s="2" t="s">
        <v>623</v>
      </c>
      <c r="C207" s="4">
        <v>26579</v>
      </c>
      <c r="D207" s="4">
        <v>5279</v>
      </c>
      <c r="E207" s="4">
        <v>28266</v>
      </c>
      <c r="F207" s="4">
        <v>5227</v>
      </c>
    </row>
    <row r="208" spans="1:6" x14ac:dyDescent="0.35">
      <c r="A208" s="2" t="s">
        <v>991</v>
      </c>
      <c r="B208" s="2" t="s">
        <v>416</v>
      </c>
      <c r="C208" s="4">
        <v>6368</v>
      </c>
      <c r="D208" s="4">
        <v>5835</v>
      </c>
      <c r="E208" s="4">
        <v>9024</v>
      </c>
      <c r="F208" s="4">
        <v>5786</v>
      </c>
    </row>
    <row r="209" spans="1:6" x14ac:dyDescent="0.35">
      <c r="A209" s="2" t="s">
        <v>992</v>
      </c>
      <c r="B209" s="2" t="s">
        <v>453</v>
      </c>
      <c r="C209" s="4">
        <v>3937</v>
      </c>
      <c r="D209" s="4">
        <v>3349</v>
      </c>
      <c r="E209" s="4">
        <v>4297</v>
      </c>
      <c r="F209" s="4">
        <v>2970</v>
      </c>
    </row>
    <row r="210" spans="1:6" x14ac:dyDescent="0.35">
      <c r="A210" s="2" t="s">
        <v>993</v>
      </c>
      <c r="B210" s="2" t="s">
        <v>568</v>
      </c>
      <c r="C210" s="4">
        <v>457</v>
      </c>
      <c r="D210" s="4">
        <v>1703</v>
      </c>
      <c r="E210" s="4">
        <v>553</v>
      </c>
      <c r="F210" s="4">
        <v>1172</v>
      </c>
    </row>
    <row r="211" spans="1:6" x14ac:dyDescent="0.35">
      <c r="A211" s="2" t="s">
        <v>994</v>
      </c>
      <c r="B211" s="2" t="s">
        <v>391</v>
      </c>
      <c r="C211" s="4">
        <v>7867</v>
      </c>
      <c r="D211" s="4">
        <v>4466</v>
      </c>
      <c r="E211" s="4">
        <v>10535</v>
      </c>
      <c r="F211" s="4">
        <v>4352</v>
      </c>
    </row>
    <row r="212" spans="1:6" x14ac:dyDescent="0.35">
      <c r="A212" s="2" t="s">
        <v>995</v>
      </c>
      <c r="B212" s="2" t="s">
        <v>556</v>
      </c>
      <c r="C212" s="4">
        <v>776</v>
      </c>
      <c r="D212" s="4">
        <v>1529</v>
      </c>
      <c r="E212" s="4">
        <v>808</v>
      </c>
      <c r="F212" s="4">
        <v>1476</v>
      </c>
    </row>
    <row r="213" spans="1:6" x14ac:dyDescent="0.35">
      <c r="A213" s="2" t="s">
        <v>996</v>
      </c>
      <c r="B213" s="2" t="s">
        <v>511</v>
      </c>
      <c r="C213" s="4">
        <v>568</v>
      </c>
      <c r="D213" s="4">
        <v>2045</v>
      </c>
      <c r="E213" s="4">
        <v>1004</v>
      </c>
      <c r="F213" s="4">
        <v>1754</v>
      </c>
    </row>
    <row r="214" spans="1:6" x14ac:dyDescent="0.35">
      <c r="A214" s="2" t="s">
        <v>997</v>
      </c>
      <c r="B214" s="2" t="s">
        <v>463</v>
      </c>
      <c r="C214" s="4">
        <v>4697</v>
      </c>
      <c r="D214" s="4">
        <v>6039</v>
      </c>
      <c r="E214" s="4">
        <v>5746</v>
      </c>
      <c r="F214" s="4">
        <v>4502</v>
      </c>
    </row>
    <row r="215" spans="1:6" x14ac:dyDescent="0.35">
      <c r="A215" s="2" t="s">
        <v>998</v>
      </c>
      <c r="B215" s="2" t="s">
        <v>479</v>
      </c>
      <c r="C215" s="4">
        <v>1103</v>
      </c>
      <c r="D215" s="4">
        <v>1534</v>
      </c>
      <c r="E215" s="4">
        <v>1290</v>
      </c>
      <c r="F215" s="4">
        <v>1458</v>
      </c>
    </row>
    <row r="216" spans="1:6" x14ac:dyDescent="0.35">
      <c r="A216" s="2" t="s">
        <v>999</v>
      </c>
      <c r="B216" s="2" t="s">
        <v>534</v>
      </c>
      <c r="C216" s="4">
        <v>2226</v>
      </c>
      <c r="D216" s="4">
        <v>3903</v>
      </c>
      <c r="E216" s="4">
        <v>2740</v>
      </c>
      <c r="F216" s="4">
        <v>3403</v>
      </c>
    </row>
    <row r="217" spans="1:6" x14ac:dyDescent="0.35">
      <c r="A217" s="2" t="s">
        <v>1000</v>
      </c>
      <c r="B217" s="2" t="s">
        <v>499</v>
      </c>
      <c r="C217" s="4">
        <v>2288</v>
      </c>
      <c r="D217" s="4">
        <v>4234</v>
      </c>
      <c r="E217" s="4">
        <v>2632</v>
      </c>
      <c r="F217" s="4">
        <v>3560</v>
      </c>
    </row>
    <row r="218" spans="1:6" x14ac:dyDescent="0.35">
      <c r="A218" s="2" t="s">
        <v>1001</v>
      </c>
      <c r="B218" s="2" t="s">
        <v>469</v>
      </c>
      <c r="C218" s="4">
        <v>2626</v>
      </c>
      <c r="D218" s="4">
        <v>4104</v>
      </c>
      <c r="E218" s="4">
        <v>3390</v>
      </c>
      <c r="F218" s="4">
        <v>3700</v>
      </c>
    </row>
    <row r="219" spans="1:6" x14ac:dyDescent="0.35">
      <c r="A219" s="2" t="s">
        <v>1002</v>
      </c>
      <c r="B219" s="2" t="s">
        <v>474</v>
      </c>
      <c r="C219" s="4">
        <v>3758</v>
      </c>
      <c r="D219" s="4">
        <v>5181</v>
      </c>
      <c r="E219" s="4">
        <v>5110</v>
      </c>
      <c r="F219" s="4">
        <v>5174</v>
      </c>
    </row>
    <row r="220" spans="1:6" x14ac:dyDescent="0.35">
      <c r="A220" s="2" t="s">
        <v>1003</v>
      </c>
      <c r="B220" s="2" t="s">
        <v>366</v>
      </c>
      <c r="C220" s="4">
        <v>48418</v>
      </c>
      <c r="D220" s="4">
        <v>3232</v>
      </c>
      <c r="E220" s="4">
        <v>56785</v>
      </c>
      <c r="F220" s="4">
        <v>4413</v>
      </c>
    </row>
    <row r="221" spans="1:6" x14ac:dyDescent="0.35">
      <c r="A221" s="2" t="s">
        <v>1004</v>
      </c>
      <c r="B221" s="2" t="s">
        <v>486</v>
      </c>
      <c r="C221" s="4">
        <v>1213</v>
      </c>
      <c r="D221" s="4">
        <v>3107</v>
      </c>
      <c r="E221" s="4">
        <v>1523</v>
      </c>
      <c r="F221" s="4">
        <v>2923</v>
      </c>
    </row>
    <row r="222" spans="1:6" x14ac:dyDescent="0.35">
      <c r="A222" s="2" t="s">
        <v>1005</v>
      </c>
      <c r="B222" s="2" t="s">
        <v>627</v>
      </c>
      <c r="C222" s="4">
        <v>32650</v>
      </c>
      <c r="D222" s="4">
        <v>5057</v>
      </c>
      <c r="E222" s="4">
        <v>36348</v>
      </c>
      <c r="F222" s="4">
        <v>3498</v>
      </c>
    </row>
    <row r="223" spans="1:6" x14ac:dyDescent="0.35">
      <c r="A223" s="2" t="s">
        <v>1006</v>
      </c>
      <c r="B223" s="2" t="s">
        <v>569</v>
      </c>
      <c r="C223" s="4">
        <v>553</v>
      </c>
      <c r="D223" s="4">
        <v>1861</v>
      </c>
      <c r="E223" s="4">
        <v>688</v>
      </c>
      <c r="F223" s="4">
        <v>1748</v>
      </c>
    </row>
    <row r="224" spans="1:6" x14ac:dyDescent="0.35">
      <c r="A224" s="2" t="s">
        <v>1007</v>
      </c>
      <c r="B224" s="2" t="s">
        <v>576</v>
      </c>
      <c r="C224" s="4">
        <v>1277</v>
      </c>
      <c r="D224" s="4">
        <v>3889</v>
      </c>
      <c r="E224" s="4">
        <v>2154</v>
      </c>
      <c r="F224" s="4">
        <v>2684</v>
      </c>
    </row>
    <row r="225" spans="1:6" x14ac:dyDescent="0.35">
      <c r="A225" s="2" t="s">
        <v>1008</v>
      </c>
      <c r="B225" s="2" t="s">
        <v>424</v>
      </c>
      <c r="C225" s="4">
        <v>8866</v>
      </c>
      <c r="D225" s="4">
        <v>1514</v>
      </c>
      <c r="E225" s="4">
        <v>9424</v>
      </c>
      <c r="F225" s="4">
        <v>1498</v>
      </c>
    </row>
    <row r="226" spans="1:6" x14ac:dyDescent="0.35">
      <c r="A226" s="2" t="s">
        <v>1009</v>
      </c>
      <c r="B226" s="2" t="s">
        <v>630</v>
      </c>
      <c r="C226" s="4">
        <v>2120</v>
      </c>
      <c r="D226" s="4">
        <v>4371</v>
      </c>
      <c r="E226" s="4">
        <v>2008</v>
      </c>
      <c r="F226" s="4">
        <v>3543</v>
      </c>
    </row>
    <row r="227" spans="1:6" x14ac:dyDescent="0.35">
      <c r="A227" s="2" t="s">
        <v>1010</v>
      </c>
      <c r="B227" s="2" t="s">
        <v>533</v>
      </c>
      <c r="C227" s="4">
        <v>4583</v>
      </c>
      <c r="D227" s="4">
        <v>2580</v>
      </c>
      <c r="E227" s="4">
        <v>4987</v>
      </c>
      <c r="F227" s="4">
        <v>2383</v>
      </c>
    </row>
    <row r="228" spans="1:6" x14ac:dyDescent="0.35">
      <c r="A228" s="2" t="s">
        <v>1011</v>
      </c>
      <c r="B228" s="2" t="s">
        <v>609</v>
      </c>
      <c r="C228" s="4">
        <v>899</v>
      </c>
      <c r="D228" s="4">
        <v>3297</v>
      </c>
      <c r="E228" s="4">
        <v>1255</v>
      </c>
      <c r="F228" s="4">
        <v>2706</v>
      </c>
    </row>
    <row r="229" spans="1:6" x14ac:dyDescent="0.35">
      <c r="A229" s="2" t="s">
        <v>1012</v>
      </c>
      <c r="B229" s="2" t="s">
        <v>537</v>
      </c>
      <c r="C229" s="4">
        <v>2834</v>
      </c>
      <c r="D229" s="4">
        <v>1076</v>
      </c>
      <c r="E229" s="4">
        <v>3402</v>
      </c>
      <c r="F229" s="4">
        <v>899</v>
      </c>
    </row>
    <row r="230" spans="1:6" x14ac:dyDescent="0.35">
      <c r="A230" s="2" t="s">
        <v>1013</v>
      </c>
      <c r="B230" s="2" t="s">
        <v>411</v>
      </c>
      <c r="C230" s="4">
        <v>3624</v>
      </c>
      <c r="D230" s="4">
        <v>4504</v>
      </c>
      <c r="E230" s="4">
        <v>4856</v>
      </c>
      <c r="F230" s="4">
        <v>5544</v>
      </c>
    </row>
    <row r="231" spans="1:6" x14ac:dyDescent="0.35">
      <c r="A231" s="2" t="s">
        <v>1014</v>
      </c>
      <c r="B231" s="2" t="s">
        <v>601</v>
      </c>
      <c r="C231" s="4">
        <v>11617</v>
      </c>
      <c r="D231" s="4">
        <v>3185</v>
      </c>
      <c r="E231" s="4">
        <v>13663</v>
      </c>
      <c r="F231" s="4">
        <v>2094</v>
      </c>
    </row>
    <row r="232" spans="1:6" x14ac:dyDescent="0.35">
      <c r="A232" s="2" t="s">
        <v>1015</v>
      </c>
      <c r="B232" s="2" t="s">
        <v>549</v>
      </c>
      <c r="C232" s="4">
        <v>740</v>
      </c>
      <c r="D232" s="4">
        <v>1848</v>
      </c>
      <c r="E232" s="4">
        <v>882</v>
      </c>
      <c r="F232" s="4">
        <v>1500</v>
      </c>
    </row>
    <row r="233" spans="1:6" x14ac:dyDescent="0.35">
      <c r="A233" s="2" t="s">
        <v>1016</v>
      </c>
      <c r="B233" s="2" t="s">
        <v>554</v>
      </c>
      <c r="C233" s="4">
        <v>423</v>
      </c>
      <c r="D233" s="4">
        <v>1584</v>
      </c>
      <c r="E233" s="4">
        <v>518</v>
      </c>
      <c r="F233" s="4">
        <v>1547</v>
      </c>
    </row>
    <row r="234" spans="1:6" x14ac:dyDescent="0.35">
      <c r="A234" s="2" t="s">
        <v>1017</v>
      </c>
      <c r="B234" s="2" t="s">
        <v>427</v>
      </c>
      <c r="C234" s="4">
        <v>3042</v>
      </c>
      <c r="D234" s="4">
        <v>4768</v>
      </c>
      <c r="E234" s="4">
        <v>3746</v>
      </c>
      <c r="F234" s="4">
        <v>4308</v>
      </c>
    </row>
    <row r="235" spans="1:6" x14ac:dyDescent="0.35">
      <c r="A235" s="2" t="s">
        <v>1018</v>
      </c>
      <c r="B235" s="2" t="s">
        <v>629</v>
      </c>
      <c r="C235" s="4">
        <v>1142</v>
      </c>
      <c r="D235" s="4">
        <v>7698</v>
      </c>
      <c r="E235" s="4">
        <v>1513</v>
      </c>
      <c r="F235" s="4">
        <v>7254</v>
      </c>
    </row>
    <row r="236" spans="1:6" x14ac:dyDescent="0.35">
      <c r="A236" s="2" t="s">
        <v>1019</v>
      </c>
      <c r="B236" s="2" t="s">
        <v>608</v>
      </c>
      <c r="C236" s="4">
        <v>426</v>
      </c>
      <c r="D236" s="4">
        <v>2990</v>
      </c>
      <c r="E236" s="4">
        <v>539</v>
      </c>
      <c r="F236" s="4">
        <v>2357</v>
      </c>
    </row>
    <row r="237" spans="1:6" x14ac:dyDescent="0.35">
      <c r="A237" s="2" t="s">
        <v>1020</v>
      </c>
      <c r="B237" s="2" t="s">
        <v>521</v>
      </c>
      <c r="C237" s="4">
        <v>521</v>
      </c>
      <c r="D237" s="4">
        <v>1175</v>
      </c>
      <c r="E237" s="4">
        <v>650</v>
      </c>
      <c r="F237" s="4">
        <v>815</v>
      </c>
    </row>
    <row r="238" spans="1:6" x14ac:dyDescent="0.35">
      <c r="A238" s="2" t="s">
        <v>1021</v>
      </c>
      <c r="B238" s="2" t="s">
        <v>380</v>
      </c>
      <c r="C238" s="4">
        <v>12536</v>
      </c>
      <c r="D238" s="4">
        <v>3172</v>
      </c>
      <c r="E238" s="4">
        <v>14970</v>
      </c>
      <c r="F238" s="4">
        <v>4853</v>
      </c>
    </row>
    <row r="239" spans="1:6" x14ac:dyDescent="0.35">
      <c r="A239" s="2" t="s">
        <v>1022</v>
      </c>
      <c r="B239" s="2" t="s">
        <v>560</v>
      </c>
      <c r="C239" s="4">
        <v>529</v>
      </c>
      <c r="D239" s="4">
        <v>2611</v>
      </c>
      <c r="E239" s="4">
        <v>719</v>
      </c>
      <c r="F239" s="4">
        <v>1958</v>
      </c>
    </row>
    <row r="240" spans="1:6" x14ac:dyDescent="0.35">
      <c r="A240" s="2" t="s">
        <v>1023</v>
      </c>
      <c r="B240" s="2" t="s">
        <v>375</v>
      </c>
      <c r="C240" s="4">
        <v>61826</v>
      </c>
      <c r="D240" s="4">
        <v>3611</v>
      </c>
      <c r="E240" s="4">
        <v>71234</v>
      </c>
      <c r="F240" s="4">
        <v>3567</v>
      </c>
    </row>
    <row r="241" spans="1:6" x14ac:dyDescent="0.35">
      <c r="A241" s="2" t="s">
        <v>1024</v>
      </c>
      <c r="B241" s="2" t="s">
        <v>573</v>
      </c>
      <c r="C241" s="4">
        <v>682</v>
      </c>
      <c r="D241" s="4">
        <v>2536</v>
      </c>
      <c r="E241" s="4">
        <v>685</v>
      </c>
      <c r="F241" s="4">
        <v>2323</v>
      </c>
    </row>
    <row r="242" spans="1:6" x14ac:dyDescent="0.35">
      <c r="A242" s="2" t="s">
        <v>1025</v>
      </c>
      <c r="B242" s="2" t="s">
        <v>564</v>
      </c>
      <c r="C242" s="4">
        <v>5347</v>
      </c>
      <c r="D242" s="4">
        <v>4017</v>
      </c>
      <c r="E242" s="4">
        <v>6902</v>
      </c>
      <c r="F242" s="4">
        <v>3389</v>
      </c>
    </row>
    <row r="243" spans="1:6" x14ac:dyDescent="0.35">
      <c r="A243" s="2" t="s">
        <v>1026</v>
      </c>
      <c r="B243" s="2" t="s">
        <v>446</v>
      </c>
      <c r="C243" s="4">
        <v>2719</v>
      </c>
      <c r="D243" s="4">
        <v>1785</v>
      </c>
      <c r="E243" s="4">
        <v>3800</v>
      </c>
      <c r="F243" s="4">
        <v>1212</v>
      </c>
    </row>
    <row r="244" spans="1:6" x14ac:dyDescent="0.35">
      <c r="A244" s="2" t="s">
        <v>1027</v>
      </c>
      <c r="B244" s="2" t="s">
        <v>606</v>
      </c>
      <c r="C244" s="4">
        <v>5430</v>
      </c>
      <c r="D244" s="4">
        <v>4110</v>
      </c>
      <c r="E244" s="4">
        <v>6313</v>
      </c>
      <c r="F244" s="4">
        <v>3178</v>
      </c>
    </row>
    <row r="245" spans="1:6" x14ac:dyDescent="0.35">
      <c r="A245" s="2" t="s">
        <v>1028</v>
      </c>
      <c r="B245" s="2" t="s">
        <v>370</v>
      </c>
      <c r="C245" s="4">
        <v>29930</v>
      </c>
      <c r="D245" s="4">
        <v>2371</v>
      </c>
      <c r="E245" s="4">
        <v>39490</v>
      </c>
      <c r="F245" s="4">
        <v>3030</v>
      </c>
    </row>
    <row r="246" spans="1:6" x14ac:dyDescent="0.35">
      <c r="A246" s="2" t="s">
        <v>1029</v>
      </c>
      <c r="B246" s="2" t="s">
        <v>500</v>
      </c>
      <c r="C246" s="4">
        <v>1494</v>
      </c>
      <c r="D246" s="4">
        <v>4295</v>
      </c>
      <c r="E246" s="4">
        <v>2119</v>
      </c>
      <c r="F246" s="4">
        <v>3917</v>
      </c>
    </row>
    <row r="247" spans="1:6" x14ac:dyDescent="0.35">
      <c r="A247" s="2" t="s">
        <v>1030</v>
      </c>
      <c r="B247" s="2" t="s">
        <v>384</v>
      </c>
      <c r="C247" s="4">
        <v>11273</v>
      </c>
      <c r="D247" s="4">
        <v>3588</v>
      </c>
      <c r="E247" s="4">
        <v>23551</v>
      </c>
      <c r="F247" s="4">
        <v>2709</v>
      </c>
    </row>
    <row r="248" spans="1:6" x14ac:dyDescent="0.35">
      <c r="A248" s="2" t="s">
        <v>1031</v>
      </c>
      <c r="B248" s="2" t="s">
        <v>450</v>
      </c>
      <c r="C248" s="4">
        <v>1454</v>
      </c>
      <c r="D248" s="4">
        <v>1707</v>
      </c>
      <c r="E248" s="4">
        <v>1925</v>
      </c>
      <c r="F248" s="4">
        <v>1510</v>
      </c>
    </row>
    <row r="249" spans="1:6" x14ac:dyDescent="0.35">
      <c r="A249" s="2" t="s">
        <v>1032</v>
      </c>
      <c r="B249" s="2" t="s">
        <v>430</v>
      </c>
      <c r="C249" s="4">
        <v>1143</v>
      </c>
      <c r="D249" s="4">
        <v>5641</v>
      </c>
      <c r="E249" s="4">
        <v>1572</v>
      </c>
      <c r="F249" s="4">
        <v>5430</v>
      </c>
    </row>
    <row r="250" spans="1:6" x14ac:dyDescent="0.35">
      <c r="A250" s="2" t="s">
        <v>1033</v>
      </c>
      <c r="B250" s="2" t="s">
        <v>444</v>
      </c>
      <c r="C250" s="4">
        <v>16129</v>
      </c>
      <c r="D250" s="4">
        <v>6707</v>
      </c>
      <c r="E250" s="4">
        <v>17573</v>
      </c>
      <c r="F250" s="4">
        <v>7239</v>
      </c>
    </row>
    <row r="251" spans="1:6" x14ac:dyDescent="0.35">
      <c r="A251" s="2" t="s">
        <v>1034</v>
      </c>
      <c r="B251" s="2" t="s">
        <v>343</v>
      </c>
      <c r="C251" s="4">
        <v>171230</v>
      </c>
      <c r="D251" s="4">
        <v>2329</v>
      </c>
      <c r="E251" s="4">
        <v>207312</v>
      </c>
      <c r="F251" s="4">
        <v>2492</v>
      </c>
    </row>
    <row r="252" spans="1:6" x14ac:dyDescent="0.35">
      <c r="A252" s="2" t="s">
        <v>1035</v>
      </c>
      <c r="B252" s="2" t="s">
        <v>483</v>
      </c>
      <c r="C252" s="4">
        <v>6659</v>
      </c>
      <c r="D252" s="4">
        <v>7019</v>
      </c>
      <c r="E252" s="4">
        <v>8447</v>
      </c>
      <c r="F252" s="4">
        <v>5237</v>
      </c>
    </row>
    <row r="253" spans="1:6" x14ac:dyDescent="0.35">
      <c r="A253" s="2" t="s">
        <v>1036</v>
      </c>
      <c r="B253" s="2" t="s">
        <v>626</v>
      </c>
      <c r="C253" s="4">
        <v>2152</v>
      </c>
      <c r="D253" s="4">
        <v>8241</v>
      </c>
      <c r="E253" s="4">
        <v>2492</v>
      </c>
      <c r="F253" s="4">
        <v>6781</v>
      </c>
    </row>
    <row r="254" spans="1:6" x14ac:dyDescent="0.35">
      <c r="A254" s="2" t="s">
        <v>1037</v>
      </c>
      <c r="B254" s="2" t="s">
        <v>404</v>
      </c>
      <c r="C254" s="4">
        <v>13407</v>
      </c>
      <c r="D254" s="4">
        <v>6240</v>
      </c>
      <c r="E254" s="4">
        <v>16880</v>
      </c>
      <c r="F254" s="4">
        <v>4912</v>
      </c>
    </row>
    <row r="255" spans="1:6" x14ac:dyDescent="0.35">
      <c r="A255" s="2" t="s">
        <v>1038</v>
      </c>
      <c r="B255" s="2" t="s">
        <v>409</v>
      </c>
      <c r="C255" s="4">
        <v>5995</v>
      </c>
      <c r="D255" s="4">
        <v>2592</v>
      </c>
      <c r="E255" s="4">
        <v>9863</v>
      </c>
      <c r="F255" s="4">
        <v>1130</v>
      </c>
    </row>
    <row r="256" spans="1:6" x14ac:dyDescent="0.35">
      <c r="A256" s="2" t="s">
        <v>1039</v>
      </c>
      <c r="B256" s="2" t="s">
        <v>515</v>
      </c>
      <c r="C256" s="4">
        <v>888</v>
      </c>
      <c r="D256" s="4">
        <v>2386</v>
      </c>
      <c r="E256" s="4">
        <v>1231</v>
      </c>
      <c r="F256" s="4">
        <v>1978</v>
      </c>
    </row>
    <row r="257" spans="1:6" x14ac:dyDescent="0.35">
      <c r="A257" s="2" t="s">
        <v>1040</v>
      </c>
      <c r="B257" s="2" t="s">
        <v>588</v>
      </c>
      <c r="C257" s="4">
        <v>331</v>
      </c>
      <c r="D257" s="4">
        <v>1687</v>
      </c>
      <c r="E257" s="4">
        <v>439</v>
      </c>
      <c r="F257" s="4">
        <v>1465</v>
      </c>
    </row>
    <row r="258" spans="1:6" x14ac:dyDescent="0.35">
      <c r="A258" s="2" t="s">
        <v>1041</v>
      </c>
      <c r="B258" s="2" t="s">
        <v>378</v>
      </c>
      <c r="C258" s="4">
        <v>27392</v>
      </c>
      <c r="D258" s="4">
        <v>4932</v>
      </c>
      <c r="E258" s="4">
        <v>32065</v>
      </c>
      <c r="F258" s="4">
        <v>4241</v>
      </c>
    </row>
    <row r="259" spans="1:6" x14ac:dyDescent="0.35">
      <c r="A259" s="2" t="s">
        <v>1042</v>
      </c>
      <c r="B259" s="2" t="s">
        <v>447</v>
      </c>
      <c r="C259" s="4">
        <v>2096</v>
      </c>
      <c r="D259" s="4">
        <v>1488</v>
      </c>
      <c r="E259" s="4">
        <v>3729</v>
      </c>
      <c r="F259" s="4">
        <v>975</v>
      </c>
    </row>
    <row r="260" spans="1:6" x14ac:dyDescent="0.35">
      <c r="A260" s="2" t="s">
        <v>1043</v>
      </c>
      <c r="B260" s="2" t="s">
        <v>436</v>
      </c>
      <c r="C260" s="4">
        <v>2897</v>
      </c>
      <c r="D260" s="4">
        <v>5427</v>
      </c>
      <c r="E260" s="4">
        <v>5123</v>
      </c>
      <c r="F260" s="4">
        <v>3893</v>
      </c>
    </row>
    <row r="261" spans="1:6" x14ac:dyDescent="0.35">
      <c r="A261" s="2" t="s">
        <v>1044</v>
      </c>
      <c r="B261" s="2" t="s">
        <v>393</v>
      </c>
      <c r="C261" s="4">
        <v>9402</v>
      </c>
      <c r="D261" s="4">
        <v>1409</v>
      </c>
      <c r="E261" s="4">
        <v>13703</v>
      </c>
      <c r="F261" s="4">
        <v>1613</v>
      </c>
    </row>
    <row r="262" spans="1:6" x14ac:dyDescent="0.35">
      <c r="A262" s="2" t="s">
        <v>1045</v>
      </c>
      <c r="B262" s="2" t="s">
        <v>428</v>
      </c>
      <c r="C262" s="4">
        <v>10263</v>
      </c>
      <c r="D262" s="4">
        <v>6221</v>
      </c>
      <c r="E262" s="4">
        <v>11586</v>
      </c>
      <c r="F262" s="4">
        <v>5350</v>
      </c>
    </row>
    <row r="263" spans="1:6" x14ac:dyDescent="0.35">
      <c r="A263" s="2" t="s">
        <v>1046</v>
      </c>
      <c r="B263" s="2" t="s">
        <v>555</v>
      </c>
      <c r="C263" s="4">
        <v>1201</v>
      </c>
      <c r="D263" s="4">
        <v>2129</v>
      </c>
      <c r="E263" s="4">
        <v>1835</v>
      </c>
      <c r="F263" s="4">
        <v>1450</v>
      </c>
    </row>
    <row r="264" spans="1:6" x14ac:dyDescent="0.35">
      <c r="A264" s="2" t="s">
        <v>1047</v>
      </c>
      <c r="B264" s="2" t="s">
        <v>466</v>
      </c>
      <c r="C264" s="4">
        <v>9103</v>
      </c>
      <c r="D264" s="4">
        <v>2979</v>
      </c>
      <c r="E264" s="4">
        <v>10051</v>
      </c>
      <c r="F264" s="4">
        <v>2947</v>
      </c>
    </row>
    <row r="265" spans="1:6" x14ac:dyDescent="0.35">
      <c r="A265" s="2" t="s">
        <v>1048</v>
      </c>
      <c r="B265" s="2" t="s">
        <v>401</v>
      </c>
      <c r="C265" s="4">
        <v>15925</v>
      </c>
      <c r="D265" s="4">
        <v>7037</v>
      </c>
      <c r="E265" s="4">
        <v>19638</v>
      </c>
      <c r="F265" s="4">
        <v>6975</v>
      </c>
    </row>
    <row r="266" spans="1:6" x14ac:dyDescent="0.35">
      <c r="A266" s="2" t="s">
        <v>1049</v>
      </c>
      <c r="B266" s="2" t="s">
        <v>542</v>
      </c>
      <c r="C266" s="4">
        <v>744</v>
      </c>
      <c r="D266" s="4">
        <v>2372</v>
      </c>
      <c r="E266" s="4">
        <v>1011</v>
      </c>
      <c r="F266" s="4">
        <v>1755</v>
      </c>
    </row>
    <row r="267" spans="1:6" x14ac:dyDescent="0.35">
      <c r="A267" s="2" t="s">
        <v>1050</v>
      </c>
      <c r="B267" s="2" t="s">
        <v>449</v>
      </c>
      <c r="C267" s="4">
        <v>7887</v>
      </c>
      <c r="D267" s="4">
        <v>8370</v>
      </c>
      <c r="E267" s="4">
        <v>9964</v>
      </c>
      <c r="F267" s="4">
        <v>7296</v>
      </c>
    </row>
    <row r="268" spans="1:6" x14ac:dyDescent="0.35">
      <c r="A268" s="2" t="s">
        <v>1051</v>
      </c>
      <c r="B268" s="2" t="s">
        <v>625</v>
      </c>
      <c r="C268" s="4">
        <v>4233</v>
      </c>
      <c r="D268" s="4">
        <v>4521</v>
      </c>
      <c r="E268" s="4">
        <v>4984</v>
      </c>
      <c r="F268" s="4">
        <v>3690</v>
      </c>
    </row>
    <row r="269" spans="1:6" x14ac:dyDescent="0.35">
      <c r="A269" s="2" t="s">
        <v>1052</v>
      </c>
      <c r="B269" s="2" t="s">
        <v>475</v>
      </c>
      <c r="C269" s="4">
        <v>213</v>
      </c>
      <c r="D269" s="4">
        <v>1665</v>
      </c>
      <c r="E269" s="4">
        <v>343</v>
      </c>
      <c r="F269" s="4">
        <v>1414</v>
      </c>
    </row>
    <row r="270" spans="1:6" x14ac:dyDescent="0.35">
      <c r="A270" s="2" t="s">
        <v>1053</v>
      </c>
      <c r="B270" s="2" t="s">
        <v>353</v>
      </c>
      <c r="C270" s="4">
        <v>18711</v>
      </c>
      <c r="D270" s="4">
        <v>4788</v>
      </c>
      <c r="E270" s="4">
        <v>26002</v>
      </c>
      <c r="F270" s="4">
        <v>4958</v>
      </c>
    </row>
    <row r="271" spans="1:6" x14ac:dyDescent="0.35">
      <c r="A271" s="2" t="s">
        <v>1054</v>
      </c>
      <c r="B271" s="2" t="s">
        <v>541</v>
      </c>
      <c r="C271" s="4">
        <v>1683</v>
      </c>
      <c r="D271" s="4">
        <v>3640</v>
      </c>
      <c r="E271" s="4">
        <v>1845</v>
      </c>
      <c r="F271" s="4">
        <v>3463</v>
      </c>
    </row>
    <row r="272" spans="1:6" x14ac:dyDescent="0.35">
      <c r="A272" s="2" t="s">
        <v>1055</v>
      </c>
      <c r="B272" s="2" t="s">
        <v>372</v>
      </c>
      <c r="C272" s="4">
        <v>26783</v>
      </c>
      <c r="D272" s="4">
        <v>2575</v>
      </c>
      <c r="E272" s="4">
        <v>34296</v>
      </c>
      <c r="F272" s="4">
        <v>2478</v>
      </c>
    </row>
    <row r="273" spans="1:6" x14ac:dyDescent="0.35">
      <c r="A273" s="2" t="s">
        <v>1056</v>
      </c>
      <c r="B273" s="2" t="s">
        <v>525</v>
      </c>
      <c r="C273" s="4">
        <v>2775</v>
      </c>
      <c r="D273" s="4">
        <v>3726</v>
      </c>
      <c r="E273" s="4">
        <v>4083</v>
      </c>
      <c r="F273" s="4">
        <v>3084</v>
      </c>
    </row>
    <row r="274" spans="1:6" x14ac:dyDescent="0.35">
      <c r="A274" s="2" t="s">
        <v>1057</v>
      </c>
      <c r="B274" s="2" t="s">
        <v>431</v>
      </c>
      <c r="C274" s="4">
        <v>14223</v>
      </c>
      <c r="D274" s="4">
        <v>2901</v>
      </c>
      <c r="E274" s="4">
        <v>15365</v>
      </c>
      <c r="F274" s="4">
        <v>2764</v>
      </c>
    </row>
    <row r="275" spans="1:6" x14ac:dyDescent="0.35">
      <c r="A275" s="2" t="s">
        <v>1058</v>
      </c>
      <c r="B275" s="2" t="s">
        <v>501</v>
      </c>
      <c r="C275" s="4">
        <v>1561</v>
      </c>
      <c r="D275" s="4">
        <v>1583</v>
      </c>
      <c r="E275" s="4">
        <v>1833</v>
      </c>
      <c r="F275" s="4">
        <v>1694</v>
      </c>
    </row>
    <row r="276" spans="1:6" x14ac:dyDescent="0.35">
      <c r="A276" s="2" t="s">
        <v>1059</v>
      </c>
      <c r="B276" s="2" t="s">
        <v>481</v>
      </c>
      <c r="C276" s="4">
        <v>1764</v>
      </c>
      <c r="D276" s="4">
        <v>4952</v>
      </c>
      <c r="E276" s="4">
        <v>3401</v>
      </c>
      <c r="F276" s="4">
        <v>3475</v>
      </c>
    </row>
    <row r="277" spans="1:6" x14ac:dyDescent="0.35">
      <c r="A277" s="2" t="s">
        <v>1060</v>
      </c>
      <c r="B277" s="2" t="s">
        <v>412</v>
      </c>
      <c r="C277" s="4">
        <v>2907</v>
      </c>
      <c r="D277" s="4">
        <v>1933</v>
      </c>
      <c r="E277" s="4">
        <v>4715</v>
      </c>
      <c r="F277" s="4">
        <v>1626</v>
      </c>
    </row>
    <row r="278" spans="1:6" x14ac:dyDescent="0.35">
      <c r="A278" s="2" t="s">
        <v>1061</v>
      </c>
      <c r="B278" s="2" t="s">
        <v>465</v>
      </c>
      <c r="C278" s="4">
        <v>3154</v>
      </c>
      <c r="D278" s="4">
        <v>2641</v>
      </c>
      <c r="E278" s="4">
        <v>4101</v>
      </c>
      <c r="F278" s="4">
        <v>2452</v>
      </c>
    </row>
    <row r="279" spans="1:6" x14ac:dyDescent="0.35">
      <c r="A279" s="2" t="s">
        <v>1062</v>
      </c>
      <c r="B279" s="2" t="s">
        <v>361</v>
      </c>
      <c r="C279" s="4">
        <v>69925</v>
      </c>
      <c r="D279" s="4">
        <v>18545</v>
      </c>
      <c r="E279" s="4">
        <v>88094</v>
      </c>
      <c r="F279" s="4">
        <v>9141</v>
      </c>
    </row>
    <row r="280" spans="1:6" x14ac:dyDescent="0.35">
      <c r="A280" s="2" t="s">
        <v>1063</v>
      </c>
      <c r="B280" s="2" t="s">
        <v>495</v>
      </c>
      <c r="C280" s="4">
        <v>1217</v>
      </c>
      <c r="D280" s="4">
        <v>3560</v>
      </c>
      <c r="E280" s="4">
        <v>1418</v>
      </c>
      <c r="F280" s="4">
        <v>3215</v>
      </c>
    </row>
    <row r="281" spans="1:6" x14ac:dyDescent="0.35">
      <c r="A281" s="2" t="s">
        <v>1064</v>
      </c>
      <c r="B281" s="2" t="s">
        <v>442</v>
      </c>
      <c r="C281" s="4">
        <v>5637</v>
      </c>
      <c r="D281" s="4">
        <v>5250</v>
      </c>
      <c r="E281" s="4">
        <v>7915</v>
      </c>
      <c r="F281" s="4">
        <v>3939</v>
      </c>
    </row>
    <row r="282" spans="1:6" x14ac:dyDescent="0.35">
      <c r="A282" s="2" t="s">
        <v>1065</v>
      </c>
      <c r="B282" s="2" t="s">
        <v>591</v>
      </c>
      <c r="C282" s="4">
        <v>994</v>
      </c>
      <c r="D282" s="4">
        <v>2397</v>
      </c>
      <c r="E282" s="4">
        <v>1107</v>
      </c>
      <c r="F282" s="4">
        <v>1803</v>
      </c>
    </row>
    <row r="283" spans="1:6" x14ac:dyDescent="0.35">
      <c r="A283" s="2" t="s">
        <v>1066</v>
      </c>
      <c r="B283" s="2" t="s">
        <v>531</v>
      </c>
      <c r="C283" s="4">
        <v>6661</v>
      </c>
      <c r="D283" s="4">
        <v>3591</v>
      </c>
      <c r="E283" s="4">
        <v>7066</v>
      </c>
      <c r="F283" s="4">
        <v>3633</v>
      </c>
    </row>
    <row r="284" spans="1:6" x14ac:dyDescent="0.35">
      <c r="A284" s="2" t="s">
        <v>1067</v>
      </c>
      <c r="B284" s="2" t="s">
        <v>526</v>
      </c>
      <c r="C284" s="4">
        <v>1185</v>
      </c>
      <c r="D284" s="4">
        <v>1342</v>
      </c>
      <c r="E284" s="4">
        <v>1232</v>
      </c>
      <c r="F284" s="4">
        <v>1250</v>
      </c>
    </row>
    <row r="285" spans="1:6" x14ac:dyDescent="0.35">
      <c r="A285" s="2" t="s">
        <v>1068</v>
      </c>
      <c r="B285" s="2" t="s">
        <v>467</v>
      </c>
      <c r="C285" s="4">
        <v>10650</v>
      </c>
      <c r="D285" s="4">
        <v>8077</v>
      </c>
      <c r="E285" s="4">
        <v>11405</v>
      </c>
      <c r="F285" s="4">
        <v>8818</v>
      </c>
    </row>
    <row r="286" spans="1:6" x14ac:dyDescent="0.35">
      <c r="A286" s="2" t="s">
        <v>1069</v>
      </c>
      <c r="B286" s="2" t="s">
        <v>536</v>
      </c>
      <c r="C286" s="4">
        <v>1380</v>
      </c>
      <c r="D286" s="4">
        <v>2146</v>
      </c>
      <c r="E286" s="4">
        <v>1820</v>
      </c>
      <c r="F286" s="4">
        <v>1712</v>
      </c>
    </row>
    <row r="287" spans="1:6" x14ac:dyDescent="0.35">
      <c r="A287" s="2" t="s">
        <v>1070</v>
      </c>
      <c r="B287" s="2" t="s">
        <v>598</v>
      </c>
      <c r="C287" s="4">
        <v>651</v>
      </c>
      <c r="D287" s="4">
        <v>2574</v>
      </c>
      <c r="E287" s="4">
        <v>896</v>
      </c>
      <c r="F287" s="4">
        <v>1912</v>
      </c>
    </row>
    <row r="288" spans="1:6" x14ac:dyDescent="0.35">
      <c r="A288" s="2" t="s">
        <v>1071</v>
      </c>
      <c r="B288" s="2" t="s">
        <v>602</v>
      </c>
      <c r="C288" s="4">
        <v>2199</v>
      </c>
      <c r="D288" s="4">
        <v>2959</v>
      </c>
      <c r="E288" s="4">
        <v>2677</v>
      </c>
      <c r="F288" s="4">
        <v>2116</v>
      </c>
    </row>
    <row r="289" spans="1:6" x14ac:dyDescent="0.35">
      <c r="A289" s="2" t="s">
        <v>1072</v>
      </c>
      <c r="B289" s="2" t="s">
        <v>584</v>
      </c>
      <c r="C289" s="4">
        <v>1497</v>
      </c>
      <c r="D289" s="4">
        <v>4782</v>
      </c>
      <c r="E289" s="4">
        <v>1792</v>
      </c>
      <c r="F289" s="4">
        <v>4498</v>
      </c>
    </row>
    <row r="290" spans="1:6" x14ac:dyDescent="0.35">
      <c r="A290" s="2" t="s">
        <v>1073</v>
      </c>
      <c r="B290" s="2" t="s">
        <v>376</v>
      </c>
      <c r="C290" s="4">
        <v>35787</v>
      </c>
      <c r="D290" s="4">
        <v>5802</v>
      </c>
      <c r="E290" s="4">
        <v>42856</v>
      </c>
      <c r="F290" s="4">
        <v>4332</v>
      </c>
    </row>
    <row r="291" spans="1:6" x14ac:dyDescent="0.35">
      <c r="A291" s="2" t="s">
        <v>1074</v>
      </c>
      <c r="B291" s="2" t="s">
        <v>528</v>
      </c>
      <c r="C291" s="4">
        <v>1098</v>
      </c>
      <c r="D291" s="4">
        <v>4421</v>
      </c>
      <c r="E291" s="4">
        <v>1445</v>
      </c>
      <c r="F291" s="4">
        <v>3762</v>
      </c>
    </row>
    <row r="292" spans="1:6" x14ac:dyDescent="0.35">
      <c r="A292" s="2" t="s">
        <v>1075</v>
      </c>
      <c r="B292" s="2" t="s">
        <v>470</v>
      </c>
      <c r="C292" s="4">
        <v>612</v>
      </c>
      <c r="D292" s="4">
        <v>2639</v>
      </c>
      <c r="E292" s="4">
        <v>845</v>
      </c>
      <c r="F292" s="4">
        <v>2755</v>
      </c>
    </row>
    <row r="293" spans="1:6" x14ac:dyDescent="0.35">
      <c r="A293" s="2" t="s">
        <v>1076</v>
      </c>
      <c r="B293" s="2" t="s">
        <v>379</v>
      </c>
      <c r="C293" s="4">
        <v>32385</v>
      </c>
      <c r="D293" s="4">
        <v>5044</v>
      </c>
      <c r="E293" s="4">
        <v>39143</v>
      </c>
      <c r="F293" s="4">
        <v>4985</v>
      </c>
    </row>
    <row r="294" spans="1:6" x14ac:dyDescent="0.35">
      <c r="A294" s="2" t="s">
        <v>1077</v>
      </c>
      <c r="B294" s="2" t="s">
        <v>622</v>
      </c>
      <c r="C294" s="4">
        <v>946</v>
      </c>
      <c r="D294" s="4">
        <v>3458</v>
      </c>
      <c r="E294" s="4">
        <v>1118</v>
      </c>
      <c r="F294" s="4">
        <v>3024</v>
      </c>
    </row>
    <row r="295" spans="1:6" x14ac:dyDescent="0.35">
      <c r="A295" s="2" t="s">
        <v>1078</v>
      </c>
      <c r="B295" s="2" t="s">
        <v>387</v>
      </c>
      <c r="C295" s="4">
        <v>16058</v>
      </c>
      <c r="D295" s="4">
        <v>6799</v>
      </c>
      <c r="E295" s="4">
        <v>20967</v>
      </c>
      <c r="F295" s="4">
        <v>4746</v>
      </c>
    </row>
    <row r="296" spans="1:6" x14ac:dyDescent="0.35">
      <c r="A296" s="2" t="s">
        <v>1079</v>
      </c>
      <c r="B296" s="2" t="s">
        <v>457</v>
      </c>
      <c r="C296" s="4">
        <v>2053</v>
      </c>
      <c r="D296" s="4">
        <v>580</v>
      </c>
      <c r="E296" s="4">
        <v>2336</v>
      </c>
      <c r="F296" s="4">
        <v>655</v>
      </c>
    </row>
    <row r="297" spans="1:6" x14ac:dyDescent="0.35">
      <c r="C297" s="30"/>
      <c r="D297" s="30"/>
      <c r="E297" s="30"/>
      <c r="F297" s="30"/>
    </row>
    <row r="298" spans="1:6" x14ac:dyDescent="0.35">
      <c r="B298" s="77" t="s">
        <v>337</v>
      </c>
      <c r="C298" s="30">
        <f>SUM(C4:C297)</f>
        <v>4217931</v>
      </c>
      <c r="D298" s="30">
        <f t="shared" ref="D298:F298" si="0">SUM(D4:D297)</f>
        <v>1138429</v>
      </c>
      <c r="E298" s="30">
        <f t="shared" si="0"/>
        <v>5247913</v>
      </c>
      <c r="F298" s="30">
        <f t="shared" si="0"/>
        <v>1000523</v>
      </c>
    </row>
  </sheetData>
  <mergeCells count="5">
    <mergeCell ref="C2:D2"/>
    <mergeCell ref="E2:F2"/>
    <mergeCell ref="B2:B3"/>
    <mergeCell ref="A2:A3"/>
    <mergeCell ref="A1:F1"/>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7E0F-D126-4A6A-8AB2-06BD555A47DF}">
  <dimension ref="A1:F11"/>
  <sheetViews>
    <sheetView workbookViewId="0">
      <selection sqref="A1:E1"/>
    </sheetView>
  </sheetViews>
  <sheetFormatPr defaultColWidth="51.08984375" defaultRowHeight="14.5" x14ac:dyDescent="0.35"/>
  <cols>
    <col min="1" max="1" width="50.6328125" customWidth="1"/>
    <col min="2" max="2" width="10.6328125" customWidth="1"/>
    <col min="3" max="3" width="11.453125" customWidth="1"/>
    <col min="4" max="4" width="10.6328125" customWidth="1"/>
    <col min="5" max="5" width="11.6328125" customWidth="1"/>
  </cols>
  <sheetData>
    <row r="1" spans="1:6" ht="32.5" customHeight="1" x14ac:dyDescent="0.35">
      <c r="A1" s="128" t="s">
        <v>1194</v>
      </c>
      <c r="B1" s="129"/>
      <c r="C1" s="129"/>
      <c r="D1" s="129"/>
      <c r="E1" s="129"/>
    </row>
    <row r="2" spans="1:6" ht="24.5" x14ac:dyDescent="0.35">
      <c r="A2" s="1" t="s">
        <v>1085</v>
      </c>
      <c r="B2" s="104" t="s">
        <v>1086</v>
      </c>
      <c r="C2" s="105" t="s">
        <v>762</v>
      </c>
      <c r="D2" s="104" t="s">
        <v>1086</v>
      </c>
      <c r="E2" s="105" t="s">
        <v>762</v>
      </c>
    </row>
    <row r="3" spans="1:6" x14ac:dyDescent="0.35">
      <c r="A3" s="1"/>
      <c r="B3" s="195">
        <v>2022</v>
      </c>
      <c r="C3" s="196"/>
      <c r="D3" s="195">
        <v>2010</v>
      </c>
      <c r="E3" s="196"/>
    </row>
    <row r="4" spans="1:6" x14ac:dyDescent="0.35">
      <c r="A4" s="2" t="s">
        <v>715</v>
      </c>
      <c r="B4" s="4">
        <v>2806100</v>
      </c>
      <c r="C4" s="71">
        <f>B4/$B$4*100</f>
        <v>100</v>
      </c>
      <c r="D4" s="4">
        <v>1993097</v>
      </c>
      <c r="E4" s="71">
        <f>D4/$D$4*100</f>
        <v>100</v>
      </c>
    </row>
    <row r="5" spans="1:6" x14ac:dyDescent="0.35">
      <c r="A5" s="2" t="s">
        <v>1087</v>
      </c>
      <c r="B5" s="4">
        <v>2165850</v>
      </c>
      <c r="C5" s="71">
        <f>B5/$B$4*100</f>
        <v>77.183635650903398</v>
      </c>
      <c r="D5" s="4">
        <v>1713656</v>
      </c>
      <c r="E5" s="71">
        <f t="shared" ref="E5:E8" si="0">D5/$D$4*100</f>
        <v>85.979558445976295</v>
      </c>
    </row>
    <row r="6" spans="1:6" x14ac:dyDescent="0.35">
      <c r="A6" s="2" t="s">
        <v>1088</v>
      </c>
      <c r="B6" s="4">
        <v>24053</v>
      </c>
      <c r="C6" s="71">
        <f>B6/$B$4*100</f>
        <v>0.85716831189194975</v>
      </c>
      <c r="D6" s="4">
        <v>8081</v>
      </c>
      <c r="E6" s="71">
        <f t="shared" si="0"/>
        <v>0.40544940863389989</v>
      </c>
    </row>
    <row r="7" spans="1:6" x14ac:dyDescent="0.35">
      <c r="A7" s="2" t="s">
        <v>1089</v>
      </c>
      <c r="B7" s="4">
        <v>611339</v>
      </c>
      <c r="C7" s="71">
        <f>B7/$B$4*100</f>
        <v>21.78607319767649</v>
      </c>
      <c r="D7" s="4">
        <v>267113</v>
      </c>
      <c r="E7" s="71">
        <f t="shared" si="0"/>
        <v>13.401906680909159</v>
      </c>
    </row>
    <row r="8" spans="1:6" x14ac:dyDescent="0.35">
      <c r="A8" s="2" t="s">
        <v>1090</v>
      </c>
      <c r="B8" s="4">
        <v>4377</v>
      </c>
      <c r="C8" s="71">
        <f>B8/$B$4*100</f>
        <v>0.15598161148925554</v>
      </c>
      <c r="D8" s="4">
        <v>4229</v>
      </c>
      <c r="E8" s="71">
        <f t="shared" si="0"/>
        <v>0.21218234737195429</v>
      </c>
    </row>
    <row r="9" spans="1:6" x14ac:dyDescent="0.35">
      <c r="A9" s="2" t="s">
        <v>1091</v>
      </c>
      <c r="B9" s="4" t="s">
        <v>9</v>
      </c>
      <c r="C9" s="71"/>
      <c r="D9" s="4">
        <v>18</v>
      </c>
      <c r="E9" s="3"/>
      <c r="F9" s="9"/>
    </row>
    <row r="10" spans="1:6" x14ac:dyDescent="0.35">
      <c r="A10" s="2" t="s">
        <v>1092</v>
      </c>
      <c r="B10" s="4">
        <v>481</v>
      </c>
      <c r="C10" s="71">
        <f>B10/$B$4*100</f>
        <v>1.714122803891522E-2</v>
      </c>
      <c r="D10" s="43"/>
      <c r="E10" s="33"/>
      <c r="F10" s="9"/>
    </row>
    <row r="11" spans="1:6" x14ac:dyDescent="0.35">
      <c r="A11" s="193" t="s">
        <v>3</v>
      </c>
      <c r="B11" s="194"/>
      <c r="C11" s="194"/>
      <c r="D11" s="194"/>
      <c r="E11" s="194"/>
    </row>
  </sheetData>
  <mergeCells count="4">
    <mergeCell ref="A11:E11"/>
    <mergeCell ref="A1:E1"/>
    <mergeCell ref="B3:C3"/>
    <mergeCell ref="D3:E3"/>
  </mergeCell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8B284-90AC-41FE-8791-E489E3263325}">
  <dimension ref="A1:C35"/>
  <sheetViews>
    <sheetView workbookViewId="0">
      <selection activeCell="A35" sqref="A35:B46"/>
    </sheetView>
  </sheetViews>
  <sheetFormatPr defaultRowHeight="14.5" x14ac:dyDescent="0.35"/>
  <cols>
    <col min="1" max="1" width="92.26953125" customWidth="1"/>
    <col min="2" max="2" width="10.1796875" customWidth="1"/>
    <col min="3" max="4" width="10.81640625" customWidth="1"/>
  </cols>
  <sheetData>
    <row r="1" spans="1:3" ht="38" customHeight="1" x14ac:dyDescent="0.35">
      <c r="A1" s="186" t="s">
        <v>1195</v>
      </c>
      <c r="B1" s="187"/>
      <c r="C1" s="187"/>
    </row>
    <row r="2" spans="1:3" ht="43.5" customHeight="1" x14ac:dyDescent="0.35">
      <c r="A2" s="73" t="s">
        <v>1093</v>
      </c>
      <c r="B2" s="78" t="s">
        <v>1094</v>
      </c>
      <c r="C2" s="78" t="s">
        <v>1095</v>
      </c>
    </row>
    <row r="3" spans="1:3" x14ac:dyDescent="0.35">
      <c r="A3" s="2" t="s">
        <v>715</v>
      </c>
      <c r="B3" s="4">
        <v>2806100</v>
      </c>
      <c r="C3" s="71">
        <v>100</v>
      </c>
    </row>
    <row r="4" spans="1:3" x14ac:dyDescent="0.35">
      <c r="A4" s="2" t="s">
        <v>1096</v>
      </c>
      <c r="B4" s="4">
        <v>2367142</v>
      </c>
      <c r="C4" s="71">
        <v>84.357007946972658</v>
      </c>
    </row>
    <row r="5" spans="1:3" x14ac:dyDescent="0.35">
      <c r="A5" s="2" t="s">
        <v>1097</v>
      </c>
      <c r="B5" s="4">
        <v>119226</v>
      </c>
      <c r="C5" s="71">
        <v>4.2488150814297425</v>
      </c>
    </row>
    <row r="6" spans="1:3" x14ac:dyDescent="0.35">
      <c r="A6" s="2" t="s">
        <v>1098</v>
      </c>
      <c r="B6" s="4">
        <v>319732</v>
      </c>
      <c r="C6" s="71">
        <v>11.394176971597592</v>
      </c>
    </row>
    <row r="7" spans="1:3" x14ac:dyDescent="0.35">
      <c r="A7" s="163" t="s">
        <v>3</v>
      </c>
      <c r="B7" s="164"/>
      <c r="C7" s="165"/>
    </row>
    <row r="9" spans="1:3" ht="34" customHeight="1" x14ac:dyDescent="0.35"/>
    <row r="10" spans="1:3" ht="32.5" customHeight="1" x14ac:dyDescent="0.35"/>
    <row r="17" ht="27.5" customHeight="1" x14ac:dyDescent="0.35"/>
    <row r="33" spans="2:2" x14ac:dyDescent="0.35">
      <c r="B33" s="20"/>
    </row>
    <row r="35" spans="2:2" ht="26" customHeight="1" x14ac:dyDescent="0.35"/>
  </sheetData>
  <mergeCells count="2">
    <mergeCell ref="A1:C1"/>
    <mergeCell ref="A7:C7"/>
  </mergeCell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97394-23D6-44EE-A7C0-7BA82592AB24}">
  <dimension ref="A1:D7"/>
  <sheetViews>
    <sheetView workbookViewId="0">
      <selection activeCell="F5" sqref="F5"/>
    </sheetView>
  </sheetViews>
  <sheetFormatPr defaultRowHeight="14.5" x14ac:dyDescent="0.35"/>
  <cols>
    <col min="1" max="1" width="65.26953125" customWidth="1"/>
  </cols>
  <sheetData>
    <row r="1" spans="1:4" ht="59" customHeight="1" x14ac:dyDescent="0.35">
      <c r="A1" s="128" t="s">
        <v>1196</v>
      </c>
      <c r="B1" s="129"/>
      <c r="C1" s="129"/>
      <c r="D1" s="129"/>
    </row>
    <row r="2" spans="1:4" ht="38.5" customHeight="1" x14ac:dyDescent="0.35">
      <c r="A2" s="73" t="s">
        <v>1093</v>
      </c>
      <c r="B2" s="78">
        <v>2022</v>
      </c>
      <c r="C2" s="78">
        <v>2010</v>
      </c>
      <c r="D2" s="78">
        <v>2000</v>
      </c>
    </row>
    <row r="3" spans="1:4" x14ac:dyDescent="0.35">
      <c r="A3" s="2" t="s">
        <v>715</v>
      </c>
      <c r="B3" s="107">
        <f>'26'!B5/'26'!B5*100</f>
        <v>100</v>
      </c>
      <c r="C3" s="107">
        <f>'26'!C5/'26'!C5*100</f>
        <v>100</v>
      </c>
      <c r="D3" s="107">
        <f>'26'!D5/'26'!D5*100</f>
        <v>100</v>
      </c>
    </row>
    <row r="4" spans="1:4" x14ac:dyDescent="0.35">
      <c r="A4" s="2" t="s">
        <v>1099</v>
      </c>
      <c r="B4" s="107">
        <f>'26'!B6/'26'!B5*100</f>
        <v>84.357007946972658</v>
      </c>
      <c r="C4" s="107">
        <f>'26'!C6/'26'!C5*100</f>
        <v>81.484142517900537</v>
      </c>
      <c r="D4" s="107">
        <f>'26'!D6/'26'!D5*100</f>
        <v>74.582446359351465</v>
      </c>
    </row>
    <row r="5" spans="1:4" x14ac:dyDescent="0.35">
      <c r="A5" s="2" t="s">
        <v>1097</v>
      </c>
      <c r="B5" s="107">
        <f>'26'!B7/'26'!B5*100</f>
        <v>4.2488150814297425</v>
      </c>
      <c r="C5" s="107">
        <f>'26'!C7/'26'!C5*100</f>
        <v>18.515857482099467</v>
      </c>
      <c r="D5" s="107">
        <f>'26'!D7/'26'!D5*100</f>
        <v>25.417553640648539</v>
      </c>
    </row>
    <row r="6" spans="1:4" x14ac:dyDescent="0.35">
      <c r="A6" s="2" t="s">
        <v>1107</v>
      </c>
      <c r="B6" s="71">
        <f>'26'!B15/'26'!B5*100</f>
        <v>11.394176971597592</v>
      </c>
      <c r="C6" s="4"/>
      <c r="D6" s="4"/>
    </row>
    <row r="7" spans="1:4" x14ac:dyDescent="0.35">
      <c r="A7" s="193" t="s">
        <v>3</v>
      </c>
      <c r="B7" s="194"/>
      <c r="C7" s="194"/>
      <c r="D7" s="194"/>
    </row>
  </sheetData>
  <mergeCells count="2">
    <mergeCell ref="A1:D1"/>
    <mergeCell ref="A7:D7"/>
  </mergeCell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D7CF-BA9A-4331-A0D2-793BA3C0A47F}">
  <dimension ref="A1:D16"/>
  <sheetViews>
    <sheetView workbookViewId="0">
      <selection activeCell="A20" sqref="A20"/>
    </sheetView>
  </sheetViews>
  <sheetFormatPr defaultRowHeight="14.5" x14ac:dyDescent="0.35"/>
  <cols>
    <col min="1" max="1" width="91.6328125" customWidth="1"/>
    <col min="2" max="4" width="15.08984375" customWidth="1"/>
  </cols>
  <sheetData>
    <row r="1" spans="1:4" ht="32.5" customHeight="1" x14ac:dyDescent="0.35">
      <c r="A1" s="186" t="s">
        <v>1197</v>
      </c>
      <c r="B1" s="187"/>
      <c r="C1" s="187"/>
      <c r="D1" s="187"/>
    </row>
    <row r="2" spans="1:4" x14ac:dyDescent="0.35">
      <c r="A2" s="193" t="s">
        <v>1084</v>
      </c>
      <c r="B2" s="194"/>
      <c r="C2" s="194"/>
      <c r="D2" s="194"/>
    </row>
    <row r="3" spans="1:4" x14ac:dyDescent="0.35">
      <c r="A3" s="193" t="s">
        <v>711</v>
      </c>
      <c r="B3" s="194"/>
      <c r="C3" s="194"/>
      <c r="D3" s="194"/>
    </row>
    <row r="4" spans="1:4" x14ac:dyDescent="0.35">
      <c r="A4" s="1" t="s">
        <v>1093</v>
      </c>
      <c r="B4" s="78">
        <v>2022</v>
      </c>
      <c r="C4" s="78">
        <v>2010</v>
      </c>
      <c r="D4" s="78">
        <v>2000</v>
      </c>
    </row>
    <row r="5" spans="1:4" x14ac:dyDescent="0.35">
      <c r="A5" s="2" t="s">
        <v>715</v>
      </c>
      <c r="B5" s="4">
        <v>2806100</v>
      </c>
      <c r="C5" s="4">
        <v>1993097</v>
      </c>
      <c r="D5" s="4">
        <v>1498071</v>
      </c>
    </row>
    <row r="6" spans="1:4" x14ac:dyDescent="0.35">
      <c r="A6" s="2" t="s">
        <v>1099</v>
      </c>
      <c r="B6" s="106">
        <v>2367142</v>
      </c>
      <c r="C6" s="4">
        <v>1624058</v>
      </c>
      <c r="D6" s="4">
        <v>1117298</v>
      </c>
    </row>
    <row r="7" spans="1:4" x14ac:dyDescent="0.35">
      <c r="A7" s="2" t="s">
        <v>1097</v>
      </c>
      <c r="B7" s="4">
        <v>119226</v>
      </c>
      <c r="C7" s="4">
        <v>369039</v>
      </c>
      <c r="D7" s="4">
        <v>380773</v>
      </c>
    </row>
    <row r="8" spans="1:4" x14ac:dyDescent="0.35">
      <c r="A8" s="2" t="s">
        <v>1100</v>
      </c>
      <c r="B8" s="4">
        <v>72861</v>
      </c>
      <c r="C8" s="4">
        <v>360320</v>
      </c>
      <c r="D8" s="4"/>
    </row>
    <row r="9" spans="1:4" x14ac:dyDescent="0.35">
      <c r="A9" s="2" t="s">
        <v>1101</v>
      </c>
      <c r="B9" s="4">
        <v>16979</v>
      </c>
      <c r="C9" s="4">
        <v>69</v>
      </c>
      <c r="D9" s="4"/>
    </row>
    <row r="10" spans="1:4" x14ac:dyDescent="0.35">
      <c r="A10" s="2" t="s">
        <v>1102</v>
      </c>
      <c r="B10" s="4">
        <v>26824</v>
      </c>
      <c r="C10" s="4"/>
      <c r="D10" s="4"/>
    </row>
    <row r="11" spans="1:4" x14ac:dyDescent="0.35">
      <c r="A11" s="2" t="s">
        <v>1103</v>
      </c>
      <c r="B11" s="4">
        <v>71</v>
      </c>
      <c r="C11" s="4">
        <v>154</v>
      </c>
      <c r="D11" s="4"/>
    </row>
    <row r="12" spans="1:4" x14ac:dyDescent="0.35">
      <c r="A12" s="2" t="s">
        <v>1104</v>
      </c>
      <c r="B12" s="4">
        <v>325</v>
      </c>
      <c r="C12" s="4">
        <v>550</v>
      </c>
      <c r="D12" s="4"/>
    </row>
    <row r="13" spans="1:4" x14ac:dyDescent="0.35">
      <c r="A13" s="2" t="s">
        <v>1105</v>
      </c>
      <c r="B13" s="4">
        <v>1383</v>
      </c>
      <c r="C13" s="4">
        <v>3653</v>
      </c>
      <c r="D13" s="4"/>
    </row>
    <row r="14" spans="1:4" x14ac:dyDescent="0.35">
      <c r="A14" s="2" t="s">
        <v>1106</v>
      </c>
      <c r="B14" s="4">
        <v>783</v>
      </c>
      <c r="C14" s="4">
        <v>4293</v>
      </c>
      <c r="D14" s="4"/>
    </row>
    <row r="15" spans="1:4" x14ac:dyDescent="0.35">
      <c r="A15" s="2" t="s">
        <v>1107</v>
      </c>
      <c r="B15" s="4">
        <v>319732</v>
      </c>
      <c r="C15" s="4"/>
      <c r="D15" s="4"/>
    </row>
    <row r="16" spans="1:4" x14ac:dyDescent="0.35">
      <c r="A16" s="193" t="s">
        <v>3</v>
      </c>
      <c r="B16" s="194"/>
      <c r="C16" s="194"/>
      <c r="D16" s="194"/>
    </row>
  </sheetData>
  <mergeCells count="4">
    <mergeCell ref="A1:D1"/>
    <mergeCell ref="A2:D2"/>
    <mergeCell ref="A3:D3"/>
    <mergeCell ref="A16:D16"/>
  </mergeCell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2FAE-E1BB-45BE-87D3-F9EC3DEFFFC3}">
  <dimension ref="A1:B11"/>
  <sheetViews>
    <sheetView workbookViewId="0">
      <selection activeCell="D13" sqref="D13"/>
    </sheetView>
  </sheetViews>
  <sheetFormatPr defaultRowHeight="14.5" x14ac:dyDescent="0.35"/>
  <cols>
    <col min="1" max="1" width="67.36328125" customWidth="1"/>
    <col min="2" max="2" width="13.36328125" customWidth="1"/>
  </cols>
  <sheetData>
    <row r="1" spans="1:2" ht="37.5" customHeight="1" x14ac:dyDescent="0.35">
      <c r="A1" s="197" t="s">
        <v>1198</v>
      </c>
      <c r="B1" s="197"/>
    </row>
    <row r="2" spans="1:2" x14ac:dyDescent="0.35">
      <c r="A2" s="2" t="s">
        <v>1115</v>
      </c>
      <c r="B2" s="4">
        <v>2806100</v>
      </c>
    </row>
    <row r="3" spans="1:2" x14ac:dyDescent="0.35">
      <c r="A3" s="2" t="s">
        <v>1098</v>
      </c>
      <c r="B3" s="4">
        <v>319732</v>
      </c>
    </row>
    <row r="4" spans="1:2" x14ac:dyDescent="0.35">
      <c r="A4" s="2" t="s">
        <v>1108</v>
      </c>
      <c r="B4" s="4">
        <v>128905</v>
      </c>
    </row>
    <row r="5" spans="1:2" x14ac:dyDescent="0.35">
      <c r="A5" s="2" t="s">
        <v>1109</v>
      </c>
      <c r="B5" s="4">
        <v>61974</v>
      </c>
    </row>
    <row r="6" spans="1:2" x14ac:dyDescent="0.35">
      <c r="A6" s="2" t="s">
        <v>1110</v>
      </c>
      <c r="B6" s="4">
        <v>122509</v>
      </c>
    </row>
    <row r="7" spans="1:2" x14ac:dyDescent="0.35">
      <c r="A7" s="2" t="s">
        <v>1111</v>
      </c>
      <c r="B7" s="4">
        <v>314</v>
      </c>
    </row>
    <row r="8" spans="1:2" x14ac:dyDescent="0.35">
      <c r="A8" s="2" t="s">
        <v>1112</v>
      </c>
      <c r="B8" s="4">
        <v>324</v>
      </c>
    </row>
    <row r="9" spans="1:2" x14ac:dyDescent="0.35">
      <c r="A9" s="2" t="s">
        <v>1113</v>
      </c>
      <c r="B9" s="4">
        <v>3107</v>
      </c>
    </row>
    <row r="10" spans="1:2" x14ac:dyDescent="0.35">
      <c r="A10" s="2" t="s">
        <v>1114</v>
      </c>
      <c r="B10" s="4">
        <v>2599</v>
      </c>
    </row>
    <row r="11" spans="1:2" x14ac:dyDescent="0.35">
      <c r="A11" s="133" t="s">
        <v>3</v>
      </c>
      <c r="B11" s="133"/>
    </row>
  </sheetData>
  <mergeCells count="2">
    <mergeCell ref="A11:B11"/>
    <mergeCell ref="A1:B1"/>
  </mergeCell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2CE27-ACBB-49AC-BD12-E922D9613BD4}">
  <dimension ref="A1:U300"/>
  <sheetViews>
    <sheetView workbookViewId="0">
      <selection activeCell="D3" sqref="D3"/>
    </sheetView>
  </sheetViews>
  <sheetFormatPr defaultColWidth="18.90625" defaultRowHeight="14.5" x14ac:dyDescent="0.35"/>
  <cols>
    <col min="1" max="1" width="8.6328125" customWidth="1"/>
    <col min="2" max="2" width="25.90625" customWidth="1"/>
    <col min="3" max="3" width="11.1796875" customWidth="1"/>
    <col min="4" max="4" width="11.26953125" customWidth="1"/>
    <col min="5" max="5" width="9.81640625" customWidth="1"/>
    <col min="6" max="6" width="10.1796875" customWidth="1"/>
    <col min="7" max="12" width="9.90625" customWidth="1"/>
    <col min="13" max="13" width="8.26953125" customWidth="1"/>
    <col min="14" max="14" width="8.453125" customWidth="1"/>
    <col min="15" max="15" width="7.81640625" customWidth="1"/>
    <col min="16" max="16" width="9.36328125" customWidth="1"/>
    <col min="17" max="20" width="7.81640625" customWidth="1"/>
  </cols>
  <sheetData>
    <row r="1" spans="1:21" ht="31.5" customHeight="1" x14ac:dyDescent="0.35">
      <c r="A1" s="198" t="s">
        <v>1199</v>
      </c>
      <c r="B1" s="198"/>
      <c r="C1" s="198"/>
      <c r="D1" s="198"/>
      <c r="E1" s="198"/>
      <c r="F1" s="198"/>
      <c r="G1" s="198"/>
      <c r="H1" s="198"/>
      <c r="I1" s="198"/>
      <c r="J1" s="198"/>
      <c r="K1" s="198"/>
      <c r="L1" s="198"/>
      <c r="M1" s="198"/>
      <c r="N1" s="198"/>
      <c r="O1" s="198"/>
      <c r="P1" s="198"/>
      <c r="Q1" s="198"/>
      <c r="R1" s="198"/>
      <c r="S1" s="198"/>
      <c r="T1" s="198"/>
    </row>
    <row r="2" spans="1:21" x14ac:dyDescent="0.35">
      <c r="A2" s="133" t="s">
        <v>5</v>
      </c>
      <c r="B2" s="134" t="s">
        <v>1080</v>
      </c>
      <c r="C2" s="148" t="s">
        <v>1093</v>
      </c>
      <c r="D2" s="148"/>
      <c r="E2" s="148"/>
      <c r="F2" s="148"/>
      <c r="G2" s="148"/>
      <c r="H2" s="148"/>
      <c r="I2" s="148"/>
      <c r="J2" s="148"/>
      <c r="K2" s="148"/>
      <c r="L2" s="148"/>
      <c r="M2" s="148"/>
      <c r="N2" s="148"/>
      <c r="O2" s="148"/>
      <c r="P2" s="148"/>
      <c r="Q2" s="148"/>
      <c r="R2" s="148"/>
      <c r="S2" s="148"/>
      <c r="T2" s="148"/>
    </row>
    <row r="3" spans="1:21" ht="183.5" customHeight="1" x14ac:dyDescent="0.35">
      <c r="A3" s="133"/>
      <c r="B3" s="135"/>
      <c r="C3" s="1" t="s">
        <v>715</v>
      </c>
      <c r="D3" s="74" t="s">
        <v>1096</v>
      </c>
      <c r="E3" s="74" t="s">
        <v>1097</v>
      </c>
      <c r="F3" s="74" t="s">
        <v>1100</v>
      </c>
      <c r="G3" s="74" t="s">
        <v>1101</v>
      </c>
      <c r="H3" s="74" t="s">
        <v>1102</v>
      </c>
      <c r="I3" s="74" t="s">
        <v>1103</v>
      </c>
      <c r="J3" s="74" t="s">
        <v>1104</v>
      </c>
      <c r="K3" s="74" t="s">
        <v>1105</v>
      </c>
      <c r="L3" s="74" t="s">
        <v>1106</v>
      </c>
      <c r="M3" s="74" t="s">
        <v>1098</v>
      </c>
      <c r="N3" s="74" t="s">
        <v>1108</v>
      </c>
      <c r="O3" s="74" t="s">
        <v>1109</v>
      </c>
      <c r="P3" s="74" t="s">
        <v>1110</v>
      </c>
      <c r="Q3" s="74" t="s">
        <v>1111</v>
      </c>
      <c r="R3" s="74" t="s">
        <v>1112</v>
      </c>
      <c r="S3" s="74" t="s">
        <v>1113</v>
      </c>
      <c r="T3" s="74" t="s">
        <v>1114</v>
      </c>
    </row>
    <row r="4" spans="1:21" x14ac:dyDescent="0.35">
      <c r="A4" s="2" t="s">
        <v>1129</v>
      </c>
      <c r="B4" s="2" t="s">
        <v>0</v>
      </c>
      <c r="C4" s="4">
        <v>2806100</v>
      </c>
      <c r="D4" s="4">
        <v>2367142</v>
      </c>
      <c r="E4" s="4">
        <v>119226</v>
      </c>
      <c r="F4" s="4">
        <v>72861</v>
      </c>
      <c r="G4" s="4">
        <v>16979</v>
      </c>
      <c r="H4" s="4">
        <v>26824</v>
      </c>
      <c r="I4" s="4">
        <v>71</v>
      </c>
      <c r="J4" s="4">
        <v>325</v>
      </c>
      <c r="K4" s="4">
        <v>1383</v>
      </c>
      <c r="L4" s="4">
        <v>783</v>
      </c>
      <c r="M4" s="4">
        <v>319732</v>
      </c>
      <c r="N4" s="4">
        <v>128905</v>
      </c>
      <c r="O4" s="4">
        <v>61974</v>
      </c>
      <c r="P4" s="4">
        <v>122509</v>
      </c>
      <c r="Q4" s="4">
        <v>314</v>
      </c>
      <c r="R4" s="4">
        <v>324</v>
      </c>
      <c r="S4" s="4">
        <v>3107</v>
      </c>
      <c r="T4" s="4">
        <v>2599</v>
      </c>
      <c r="U4" s="113"/>
    </row>
    <row r="5" spans="1:21" x14ac:dyDescent="0.35">
      <c r="A5" s="2" t="s">
        <v>787</v>
      </c>
      <c r="B5" s="2" t="s">
        <v>572</v>
      </c>
      <c r="C5" s="4">
        <v>969</v>
      </c>
      <c r="D5" s="4">
        <v>688</v>
      </c>
      <c r="E5" s="4">
        <v>107</v>
      </c>
      <c r="F5" s="4">
        <v>20</v>
      </c>
      <c r="G5" s="4">
        <v>18</v>
      </c>
      <c r="H5" s="4">
        <v>68</v>
      </c>
      <c r="I5" s="4" t="s">
        <v>9</v>
      </c>
      <c r="J5" s="4">
        <v>1</v>
      </c>
      <c r="K5" s="4" t="s">
        <v>9</v>
      </c>
      <c r="L5" s="4" t="s">
        <v>9</v>
      </c>
      <c r="M5" s="4">
        <v>174</v>
      </c>
      <c r="N5" s="4">
        <v>19</v>
      </c>
      <c r="O5" s="4">
        <v>19</v>
      </c>
      <c r="P5" s="4">
        <v>135</v>
      </c>
      <c r="Q5" s="4" t="s">
        <v>9</v>
      </c>
      <c r="R5" s="4" t="s">
        <v>9</v>
      </c>
      <c r="S5" s="4" t="s">
        <v>9</v>
      </c>
      <c r="T5" s="4">
        <v>1</v>
      </c>
      <c r="U5" s="113"/>
    </row>
    <row r="6" spans="1:21" x14ac:dyDescent="0.35">
      <c r="A6" s="2" t="s">
        <v>788</v>
      </c>
      <c r="B6" s="2" t="s">
        <v>493</v>
      </c>
      <c r="C6" s="4">
        <v>6030</v>
      </c>
      <c r="D6" s="4">
        <v>3883</v>
      </c>
      <c r="E6" s="4">
        <v>254</v>
      </c>
      <c r="F6" s="4">
        <v>203</v>
      </c>
      <c r="G6" s="4">
        <v>28</v>
      </c>
      <c r="H6" s="4">
        <v>20</v>
      </c>
      <c r="I6" s="4" t="s">
        <v>9</v>
      </c>
      <c r="J6" s="4">
        <v>1</v>
      </c>
      <c r="K6" s="4" t="s">
        <v>9</v>
      </c>
      <c r="L6" s="4">
        <v>2</v>
      </c>
      <c r="M6" s="4">
        <v>1893</v>
      </c>
      <c r="N6" s="4">
        <v>376</v>
      </c>
      <c r="O6" s="4">
        <v>637</v>
      </c>
      <c r="P6" s="4">
        <v>864</v>
      </c>
      <c r="Q6" s="4">
        <v>5</v>
      </c>
      <c r="R6" s="4">
        <v>3</v>
      </c>
      <c r="S6" s="4">
        <v>3</v>
      </c>
      <c r="T6" s="4">
        <v>5</v>
      </c>
      <c r="U6" s="113"/>
    </row>
    <row r="7" spans="1:21" x14ac:dyDescent="0.35">
      <c r="A7" s="2" t="s">
        <v>789</v>
      </c>
      <c r="B7" s="2" t="s">
        <v>429</v>
      </c>
      <c r="C7" s="4">
        <v>3914</v>
      </c>
      <c r="D7" s="4">
        <v>2851</v>
      </c>
      <c r="E7" s="4">
        <v>125</v>
      </c>
      <c r="F7" s="4">
        <v>55</v>
      </c>
      <c r="G7" s="4">
        <v>48</v>
      </c>
      <c r="H7" s="4">
        <v>21</v>
      </c>
      <c r="I7" s="4">
        <v>1</v>
      </c>
      <c r="J7" s="4" t="s">
        <v>9</v>
      </c>
      <c r="K7" s="4" t="s">
        <v>9</v>
      </c>
      <c r="L7" s="4" t="s">
        <v>9</v>
      </c>
      <c r="M7" s="4">
        <v>938</v>
      </c>
      <c r="N7" s="4">
        <v>123</v>
      </c>
      <c r="O7" s="4">
        <v>465</v>
      </c>
      <c r="P7" s="4">
        <v>350</v>
      </c>
      <c r="Q7" s="4" t="s">
        <v>9</v>
      </c>
      <c r="R7" s="4" t="s">
        <v>9</v>
      </c>
      <c r="S7" s="4" t="s">
        <v>9</v>
      </c>
      <c r="T7" s="4" t="s">
        <v>9</v>
      </c>
      <c r="U7" s="113"/>
    </row>
    <row r="8" spans="1:21" x14ac:dyDescent="0.35">
      <c r="A8" s="2" t="s">
        <v>790</v>
      </c>
      <c r="B8" s="2" t="s">
        <v>443</v>
      </c>
      <c r="C8" s="4">
        <v>2229</v>
      </c>
      <c r="D8" s="4">
        <v>1154</v>
      </c>
      <c r="E8" s="4">
        <v>316</v>
      </c>
      <c r="F8" s="4">
        <v>91</v>
      </c>
      <c r="G8" s="4">
        <v>41</v>
      </c>
      <c r="H8" s="4">
        <v>184</v>
      </c>
      <c r="I8" s="4" t="s">
        <v>9</v>
      </c>
      <c r="J8" s="4" t="s">
        <v>9</v>
      </c>
      <c r="K8" s="4" t="s">
        <v>9</v>
      </c>
      <c r="L8" s="4" t="s">
        <v>9</v>
      </c>
      <c r="M8" s="4">
        <v>759</v>
      </c>
      <c r="N8" s="4">
        <v>143</v>
      </c>
      <c r="O8" s="4">
        <v>318</v>
      </c>
      <c r="P8" s="4">
        <v>296</v>
      </c>
      <c r="Q8" s="4" t="s">
        <v>9</v>
      </c>
      <c r="R8" s="4">
        <v>1</v>
      </c>
      <c r="S8" s="4" t="s">
        <v>9</v>
      </c>
      <c r="T8" s="4">
        <v>1</v>
      </c>
      <c r="U8" s="113"/>
    </row>
    <row r="9" spans="1:21" x14ac:dyDescent="0.35">
      <c r="A9" s="2" t="s">
        <v>791</v>
      </c>
      <c r="B9" s="2" t="s">
        <v>620</v>
      </c>
      <c r="C9" s="4">
        <v>2430</v>
      </c>
      <c r="D9" s="4">
        <v>1408</v>
      </c>
      <c r="E9" s="4">
        <v>40</v>
      </c>
      <c r="F9" s="4">
        <v>32</v>
      </c>
      <c r="G9" s="4">
        <v>1</v>
      </c>
      <c r="H9" s="4">
        <v>6</v>
      </c>
      <c r="I9" s="4" t="s">
        <v>9</v>
      </c>
      <c r="J9" s="4" t="s">
        <v>9</v>
      </c>
      <c r="K9" s="4">
        <v>1</v>
      </c>
      <c r="L9" s="4" t="s">
        <v>9</v>
      </c>
      <c r="M9" s="4">
        <v>982</v>
      </c>
      <c r="N9" s="4">
        <v>355</v>
      </c>
      <c r="O9" s="4">
        <v>157</v>
      </c>
      <c r="P9" s="4">
        <v>467</v>
      </c>
      <c r="Q9" s="4" t="s">
        <v>9</v>
      </c>
      <c r="R9" s="4" t="s">
        <v>9</v>
      </c>
      <c r="S9" s="4">
        <v>1</v>
      </c>
      <c r="T9" s="4">
        <v>2</v>
      </c>
      <c r="U9" s="113"/>
    </row>
    <row r="10" spans="1:21" x14ac:dyDescent="0.35">
      <c r="A10" s="2" t="s">
        <v>792</v>
      </c>
      <c r="B10" s="2" t="s">
        <v>578</v>
      </c>
      <c r="C10" s="4">
        <v>2274</v>
      </c>
      <c r="D10" s="4">
        <v>1434</v>
      </c>
      <c r="E10" s="4">
        <v>136</v>
      </c>
      <c r="F10" s="4">
        <v>23</v>
      </c>
      <c r="G10" s="4">
        <v>60</v>
      </c>
      <c r="H10" s="4">
        <v>53</v>
      </c>
      <c r="I10" s="4" t="s">
        <v>9</v>
      </c>
      <c r="J10" s="4" t="s">
        <v>9</v>
      </c>
      <c r="K10" s="4" t="s">
        <v>9</v>
      </c>
      <c r="L10" s="4" t="s">
        <v>9</v>
      </c>
      <c r="M10" s="4">
        <v>704</v>
      </c>
      <c r="N10" s="4">
        <v>217</v>
      </c>
      <c r="O10" s="4">
        <v>95</v>
      </c>
      <c r="P10" s="4">
        <v>387</v>
      </c>
      <c r="Q10" s="4" t="s">
        <v>9</v>
      </c>
      <c r="R10" s="4">
        <v>1</v>
      </c>
      <c r="S10" s="4" t="s">
        <v>9</v>
      </c>
      <c r="T10" s="4">
        <v>4</v>
      </c>
      <c r="U10" s="113"/>
    </row>
    <row r="11" spans="1:21" x14ac:dyDescent="0.35">
      <c r="A11" s="2" t="s">
        <v>793</v>
      </c>
      <c r="B11" s="2" t="s">
        <v>484</v>
      </c>
      <c r="C11" s="4">
        <v>1026</v>
      </c>
      <c r="D11" s="4">
        <v>574</v>
      </c>
      <c r="E11" s="4">
        <v>238</v>
      </c>
      <c r="F11" s="4">
        <v>120</v>
      </c>
      <c r="G11" s="4">
        <v>96</v>
      </c>
      <c r="H11" s="4">
        <v>22</v>
      </c>
      <c r="I11" s="4" t="s">
        <v>9</v>
      </c>
      <c r="J11" s="4" t="s">
        <v>9</v>
      </c>
      <c r="K11" s="4" t="s">
        <v>9</v>
      </c>
      <c r="L11" s="4" t="s">
        <v>9</v>
      </c>
      <c r="M11" s="4">
        <v>214</v>
      </c>
      <c r="N11" s="4">
        <v>95</v>
      </c>
      <c r="O11" s="4">
        <v>21</v>
      </c>
      <c r="P11" s="4">
        <v>97</v>
      </c>
      <c r="Q11" s="4" t="s">
        <v>9</v>
      </c>
      <c r="R11" s="4" t="s">
        <v>9</v>
      </c>
      <c r="S11" s="4" t="s">
        <v>9</v>
      </c>
      <c r="T11" s="4">
        <v>1</v>
      </c>
      <c r="U11" s="113"/>
    </row>
    <row r="12" spans="1:21" x14ac:dyDescent="0.35">
      <c r="A12" s="2" t="s">
        <v>794</v>
      </c>
      <c r="B12" s="2" t="s">
        <v>441</v>
      </c>
      <c r="C12" s="4">
        <v>2460</v>
      </c>
      <c r="D12" s="4">
        <v>819</v>
      </c>
      <c r="E12" s="4">
        <v>389</v>
      </c>
      <c r="F12" s="4">
        <v>51</v>
      </c>
      <c r="G12" s="4">
        <v>6</v>
      </c>
      <c r="H12" s="4">
        <v>332</v>
      </c>
      <c r="I12" s="4" t="s">
        <v>9</v>
      </c>
      <c r="J12" s="4" t="s">
        <v>9</v>
      </c>
      <c r="K12" s="4" t="s">
        <v>9</v>
      </c>
      <c r="L12" s="4" t="s">
        <v>9</v>
      </c>
      <c r="M12" s="4">
        <v>1252</v>
      </c>
      <c r="N12" s="4">
        <v>93</v>
      </c>
      <c r="O12" s="4">
        <v>31</v>
      </c>
      <c r="P12" s="4">
        <v>1123</v>
      </c>
      <c r="Q12" s="4" t="s">
        <v>9</v>
      </c>
      <c r="R12" s="4">
        <v>2</v>
      </c>
      <c r="S12" s="4">
        <v>2</v>
      </c>
      <c r="T12" s="4">
        <v>1</v>
      </c>
      <c r="U12" s="113"/>
    </row>
    <row r="13" spans="1:21" x14ac:dyDescent="0.35">
      <c r="A13" s="2" t="s">
        <v>795</v>
      </c>
      <c r="B13" s="2" t="s">
        <v>448</v>
      </c>
      <c r="C13" s="4">
        <v>3893</v>
      </c>
      <c r="D13" s="4">
        <v>1273</v>
      </c>
      <c r="E13" s="4">
        <v>171</v>
      </c>
      <c r="F13" s="4">
        <v>19</v>
      </c>
      <c r="G13" s="4">
        <v>6</v>
      </c>
      <c r="H13" s="4">
        <v>139</v>
      </c>
      <c r="I13" s="4" t="s">
        <v>9</v>
      </c>
      <c r="J13" s="4">
        <v>1</v>
      </c>
      <c r="K13" s="4">
        <v>6</v>
      </c>
      <c r="L13" s="4" t="s">
        <v>9</v>
      </c>
      <c r="M13" s="4">
        <v>2449</v>
      </c>
      <c r="N13" s="4">
        <v>118</v>
      </c>
      <c r="O13" s="4">
        <v>102</v>
      </c>
      <c r="P13" s="4">
        <v>2072</v>
      </c>
      <c r="Q13" s="4">
        <v>3</v>
      </c>
      <c r="R13" s="4">
        <v>1</v>
      </c>
      <c r="S13" s="4">
        <v>150</v>
      </c>
      <c r="T13" s="4">
        <v>3</v>
      </c>
      <c r="U13" s="113"/>
    </row>
    <row r="14" spans="1:21" x14ac:dyDescent="0.35">
      <c r="A14" s="2" t="s">
        <v>796</v>
      </c>
      <c r="B14" s="2" t="s">
        <v>593</v>
      </c>
      <c r="C14" s="4">
        <v>725</v>
      </c>
      <c r="D14" s="4">
        <v>303</v>
      </c>
      <c r="E14" s="4">
        <v>38</v>
      </c>
      <c r="F14" s="4">
        <v>6</v>
      </c>
      <c r="G14" s="4">
        <v>8</v>
      </c>
      <c r="H14" s="4">
        <v>24</v>
      </c>
      <c r="I14" s="4" t="s">
        <v>9</v>
      </c>
      <c r="J14" s="4" t="s">
        <v>9</v>
      </c>
      <c r="K14" s="4" t="s">
        <v>9</v>
      </c>
      <c r="L14" s="4" t="s">
        <v>9</v>
      </c>
      <c r="M14" s="4">
        <v>384</v>
      </c>
      <c r="N14" s="4">
        <v>246</v>
      </c>
      <c r="O14" s="4">
        <v>12</v>
      </c>
      <c r="P14" s="4">
        <v>126</v>
      </c>
      <c r="Q14" s="4" t="s">
        <v>9</v>
      </c>
      <c r="R14" s="4" t="s">
        <v>9</v>
      </c>
      <c r="S14" s="4" t="s">
        <v>9</v>
      </c>
      <c r="T14" s="4" t="s">
        <v>9</v>
      </c>
      <c r="U14" s="113"/>
    </row>
    <row r="15" spans="1:21" x14ac:dyDescent="0.35">
      <c r="A15" s="2" t="s">
        <v>797</v>
      </c>
      <c r="B15" s="2" t="s">
        <v>619</v>
      </c>
      <c r="C15" s="4">
        <v>2276</v>
      </c>
      <c r="D15" s="4">
        <v>1457</v>
      </c>
      <c r="E15" s="4">
        <v>38</v>
      </c>
      <c r="F15" s="4">
        <v>12</v>
      </c>
      <c r="G15" s="4">
        <v>20</v>
      </c>
      <c r="H15" s="4">
        <v>6</v>
      </c>
      <c r="I15" s="4" t="s">
        <v>9</v>
      </c>
      <c r="J15" s="4" t="s">
        <v>9</v>
      </c>
      <c r="K15" s="4" t="s">
        <v>9</v>
      </c>
      <c r="L15" s="4" t="s">
        <v>9</v>
      </c>
      <c r="M15" s="4">
        <v>781</v>
      </c>
      <c r="N15" s="4">
        <v>117</v>
      </c>
      <c r="O15" s="4">
        <v>362</v>
      </c>
      <c r="P15" s="4">
        <v>297</v>
      </c>
      <c r="Q15" s="4" t="s">
        <v>9</v>
      </c>
      <c r="R15" s="4">
        <v>5</v>
      </c>
      <c r="S15" s="4" t="s">
        <v>9</v>
      </c>
      <c r="T15" s="4" t="s">
        <v>9</v>
      </c>
      <c r="U15" s="113"/>
    </row>
    <row r="16" spans="1:21" x14ac:dyDescent="0.35">
      <c r="A16" s="2" t="s">
        <v>798</v>
      </c>
      <c r="B16" s="2" t="s">
        <v>535</v>
      </c>
      <c r="C16" s="4">
        <v>1993</v>
      </c>
      <c r="D16" s="4">
        <v>318</v>
      </c>
      <c r="E16" s="4">
        <v>129</v>
      </c>
      <c r="F16" s="4">
        <v>3</v>
      </c>
      <c r="G16" s="4" t="s">
        <v>9</v>
      </c>
      <c r="H16" s="4">
        <v>126</v>
      </c>
      <c r="I16" s="4" t="s">
        <v>9</v>
      </c>
      <c r="J16" s="4" t="s">
        <v>9</v>
      </c>
      <c r="K16" s="4" t="s">
        <v>9</v>
      </c>
      <c r="L16" s="4" t="s">
        <v>9</v>
      </c>
      <c r="M16" s="4">
        <v>1546</v>
      </c>
      <c r="N16" s="4">
        <v>66</v>
      </c>
      <c r="O16" s="4">
        <v>11</v>
      </c>
      <c r="P16" s="4">
        <v>1404</v>
      </c>
      <c r="Q16" s="4">
        <v>2</v>
      </c>
      <c r="R16" s="4">
        <v>1</v>
      </c>
      <c r="S16" s="4">
        <v>37</v>
      </c>
      <c r="T16" s="4">
        <v>25</v>
      </c>
      <c r="U16" s="113"/>
    </row>
    <row r="17" spans="1:21" x14ac:dyDescent="0.35">
      <c r="A17" s="2" t="s">
        <v>799</v>
      </c>
      <c r="B17" s="2" t="s">
        <v>610</v>
      </c>
      <c r="C17" s="4">
        <v>3125</v>
      </c>
      <c r="D17" s="4">
        <v>1839</v>
      </c>
      <c r="E17" s="4">
        <v>435</v>
      </c>
      <c r="F17" s="4">
        <v>331</v>
      </c>
      <c r="G17" s="4">
        <v>27</v>
      </c>
      <c r="H17" s="4">
        <v>74</v>
      </c>
      <c r="I17" s="4" t="s">
        <v>9</v>
      </c>
      <c r="J17" s="4" t="s">
        <v>9</v>
      </c>
      <c r="K17" s="4">
        <v>3</v>
      </c>
      <c r="L17" s="4" t="s">
        <v>9</v>
      </c>
      <c r="M17" s="4">
        <v>851</v>
      </c>
      <c r="N17" s="4">
        <v>73</v>
      </c>
      <c r="O17" s="4">
        <v>235</v>
      </c>
      <c r="P17" s="4">
        <v>528</v>
      </c>
      <c r="Q17" s="4" t="s">
        <v>9</v>
      </c>
      <c r="R17" s="4">
        <v>2</v>
      </c>
      <c r="S17" s="4">
        <v>12</v>
      </c>
      <c r="T17" s="4">
        <v>1</v>
      </c>
      <c r="U17" s="113"/>
    </row>
    <row r="18" spans="1:21" x14ac:dyDescent="0.35">
      <c r="A18" s="2" t="s">
        <v>800</v>
      </c>
      <c r="B18" s="2" t="s">
        <v>488</v>
      </c>
      <c r="C18" s="4">
        <v>1331</v>
      </c>
      <c r="D18" s="4">
        <v>519</v>
      </c>
      <c r="E18" s="4">
        <v>38</v>
      </c>
      <c r="F18" s="4">
        <v>7</v>
      </c>
      <c r="G18" s="4">
        <v>2</v>
      </c>
      <c r="H18" s="4">
        <v>28</v>
      </c>
      <c r="I18" s="4" t="s">
        <v>9</v>
      </c>
      <c r="J18" s="4" t="s">
        <v>9</v>
      </c>
      <c r="K18" s="4">
        <v>1</v>
      </c>
      <c r="L18" s="4" t="s">
        <v>9</v>
      </c>
      <c r="M18" s="4">
        <v>774</v>
      </c>
      <c r="N18" s="4">
        <v>16</v>
      </c>
      <c r="O18" s="4">
        <v>15</v>
      </c>
      <c r="P18" s="4">
        <v>733</v>
      </c>
      <c r="Q18" s="4" t="s">
        <v>9</v>
      </c>
      <c r="R18" s="4" t="s">
        <v>9</v>
      </c>
      <c r="S18" s="4">
        <v>10</v>
      </c>
      <c r="T18" s="4" t="s">
        <v>9</v>
      </c>
      <c r="U18" s="113"/>
    </row>
    <row r="19" spans="1:21" x14ac:dyDescent="0.35">
      <c r="A19" s="2" t="s">
        <v>801</v>
      </c>
      <c r="B19" s="2" t="s">
        <v>399</v>
      </c>
      <c r="C19" s="4">
        <v>3777</v>
      </c>
      <c r="D19" s="4">
        <v>1988</v>
      </c>
      <c r="E19" s="4">
        <v>270</v>
      </c>
      <c r="F19" s="4">
        <v>99</v>
      </c>
      <c r="G19" s="4">
        <v>3</v>
      </c>
      <c r="H19" s="4">
        <v>166</v>
      </c>
      <c r="I19" s="4" t="s">
        <v>9</v>
      </c>
      <c r="J19" s="4">
        <v>1</v>
      </c>
      <c r="K19" s="4" t="s">
        <v>9</v>
      </c>
      <c r="L19" s="4">
        <v>1</v>
      </c>
      <c r="M19" s="4">
        <v>1519</v>
      </c>
      <c r="N19" s="4">
        <v>341</v>
      </c>
      <c r="O19" s="4">
        <v>5</v>
      </c>
      <c r="P19" s="4">
        <v>1171</v>
      </c>
      <c r="Q19" s="4" t="s">
        <v>9</v>
      </c>
      <c r="R19" s="4" t="s">
        <v>9</v>
      </c>
      <c r="S19" s="4" t="s">
        <v>9</v>
      </c>
      <c r="T19" s="4">
        <v>2</v>
      </c>
      <c r="U19" s="113"/>
    </row>
    <row r="20" spans="1:21" x14ac:dyDescent="0.35">
      <c r="A20" s="2" t="s">
        <v>802</v>
      </c>
      <c r="B20" s="2" t="s">
        <v>509</v>
      </c>
      <c r="C20" s="4">
        <v>3535</v>
      </c>
      <c r="D20" s="4">
        <v>2397</v>
      </c>
      <c r="E20" s="4">
        <v>295</v>
      </c>
      <c r="F20" s="4">
        <v>64</v>
      </c>
      <c r="G20" s="4">
        <v>30</v>
      </c>
      <c r="H20" s="4">
        <v>198</v>
      </c>
      <c r="I20" s="4" t="s">
        <v>9</v>
      </c>
      <c r="J20" s="4" t="s">
        <v>9</v>
      </c>
      <c r="K20" s="4">
        <v>2</v>
      </c>
      <c r="L20" s="4">
        <v>1</v>
      </c>
      <c r="M20" s="4">
        <v>843</v>
      </c>
      <c r="N20" s="4">
        <v>105</v>
      </c>
      <c r="O20" s="4">
        <v>90</v>
      </c>
      <c r="P20" s="4">
        <v>638</v>
      </c>
      <c r="Q20" s="4" t="s">
        <v>9</v>
      </c>
      <c r="R20" s="4">
        <v>1</v>
      </c>
      <c r="S20" s="4">
        <v>8</v>
      </c>
      <c r="T20" s="4">
        <v>1</v>
      </c>
      <c r="U20" s="113"/>
    </row>
    <row r="21" spans="1:21" x14ac:dyDescent="0.35">
      <c r="A21" s="2" t="s">
        <v>803</v>
      </c>
      <c r="B21" s="2" t="s">
        <v>522</v>
      </c>
      <c r="C21" s="4">
        <v>1605</v>
      </c>
      <c r="D21" s="4">
        <v>718</v>
      </c>
      <c r="E21" s="4">
        <v>266</v>
      </c>
      <c r="F21" s="4">
        <v>205</v>
      </c>
      <c r="G21" s="4">
        <v>14</v>
      </c>
      <c r="H21" s="4">
        <v>45</v>
      </c>
      <c r="I21" s="4" t="s">
        <v>9</v>
      </c>
      <c r="J21" s="4">
        <v>1</v>
      </c>
      <c r="K21" s="4" t="s">
        <v>9</v>
      </c>
      <c r="L21" s="4">
        <v>1</v>
      </c>
      <c r="M21" s="4">
        <v>621</v>
      </c>
      <c r="N21" s="4">
        <v>261</v>
      </c>
      <c r="O21" s="4">
        <v>140</v>
      </c>
      <c r="P21" s="4">
        <v>216</v>
      </c>
      <c r="Q21" s="4" t="s">
        <v>9</v>
      </c>
      <c r="R21" s="4">
        <v>3</v>
      </c>
      <c r="S21" s="4" t="s">
        <v>9</v>
      </c>
      <c r="T21" s="4">
        <v>1</v>
      </c>
      <c r="U21" s="113"/>
    </row>
    <row r="22" spans="1:21" x14ac:dyDescent="0.35">
      <c r="A22" s="2" t="s">
        <v>804</v>
      </c>
      <c r="B22" s="2" t="s">
        <v>354</v>
      </c>
      <c r="C22" s="4">
        <v>15025</v>
      </c>
      <c r="D22" s="4">
        <v>11364</v>
      </c>
      <c r="E22" s="4">
        <v>802</v>
      </c>
      <c r="F22" s="4">
        <v>687</v>
      </c>
      <c r="G22" s="4">
        <v>104</v>
      </c>
      <c r="H22" s="4">
        <v>5</v>
      </c>
      <c r="I22" s="4" t="s">
        <v>9</v>
      </c>
      <c r="J22" s="4">
        <v>2</v>
      </c>
      <c r="K22" s="4">
        <v>1</v>
      </c>
      <c r="L22" s="4">
        <v>3</v>
      </c>
      <c r="M22" s="4">
        <v>2859</v>
      </c>
      <c r="N22" s="4">
        <v>2477</v>
      </c>
      <c r="O22" s="4">
        <v>231</v>
      </c>
      <c r="P22" s="4">
        <v>27</v>
      </c>
      <c r="Q22" s="4" t="s">
        <v>9</v>
      </c>
      <c r="R22" s="4">
        <v>2</v>
      </c>
      <c r="S22" s="4" t="s">
        <v>9</v>
      </c>
      <c r="T22" s="4">
        <v>122</v>
      </c>
      <c r="U22" s="113"/>
    </row>
    <row r="23" spans="1:21" x14ac:dyDescent="0.35">
      <c r="A23" s="2" t="s">
        <v>805</v>
      </c>
      <c r="B23" s="2" t="s">
        <v>368</v>
      </c>
      <c r="C23" s="4">
        <v>26770</v>
      </c>
      <c r="D23" s="4">
        <v>18843</v>
      </c>
      <c r="E23" s="4">
        <v>3131</v>
      </c>
      <c r="F23" s="4">
        <v>2313</v>
      </c>
      <c r="G23" s="4">
        <v>603</v>
      </c>
      <c r="H23" s="4">
        <v>203</v>
      </c>
      <c r="I23" s="4" t="s">
        <v>9</v>
      </c>
      <c r="J23" s="4">
        <v>1</v>
      </c>
      <c r="K23" s="4" t="s">
        <v>9</v>
      </c>
      <c r="L23" s="4">
        <v>11</v>
      </c>
      <c r="M23" s="4">
        <v>4796</v>
      </c>
      <c r="N23" s="4">
        <v>4046</v>
      </c>
      <c r="O23" s="4">
        <v>637</v>
      </c>
      <c r="P23" s="4">
        <v>98</v>
      </c>
      <c r="Q23" s="4" t="s">
        <v>9</v>
      </c>
      <c r="R23" s="4" t="s">
        <v>9</v>
      </c>
      <c r="S23" s="4" t="s">
        <v>9</v>
      </c>
      <c r="T23" s="4">
        <v>15</v>
      </c>
      <c r="U23" s="113"/>
    </row>
    <row r="24" spans="1:21" x14ac:dyDescent="0.35">
      <c r="A24" s="2" t="s">
        <v>806</v>
      </c>
      <c r="B24" s="2" t="s">
        <v>445</v>
      </c>
      <c r="C24" s="4">
        <v>3250</v>
      </c>
      <c r="D24" s="4">
        <v>1422</v>
      </c>
      <c r="E24" s="4">
        <v>219</v>
      </c>
      <c r="F24" s="4">
        <v>168</v>
      </c>
      <c r="G24" s="4">
        <v>5</v>
      </c>
      <c r="H24" s="4">
        <v>45</v>
      </c>
      <c r="I24" s="4" t="s">
        <v>9</v>
      </c>
      <c r="J24" s="4">
        <v>1</v>
      </c>
      <c r="K24" s="4" t="s">
        <v>9</v>
      </c>
      <c r="L24" s="4" t="s">
        <v>9</v>
      </c>
      <c r="M24" s="4">
        <v>1609</v>
      </c>
      <c r="N24" s="4">
        <v>870</v>
      </c>
      <c r="O24" s="4">
        <v>31</v>
      </c>
      <c r="P24" s="4">
        <v>706</v>
      </c>
      <c r="Q24" s="4">
        <v>1</v>
      </c>
      <c r="R24" s="4" t="s">
        <v>9</v>
      </c>
      <c r="S24" s="4" t="s">
        <v>9</v>
      </c>
      <c r="T24" s="4">
        <v>1</v>
      </c>
      <c r="U24" s="113"/>
    </row>
    <row r="25" spans="1:21" x14ac:dyDescent="0.35">
      <c r="A25" s="2" t="s">
        <v>807</v>
      </c>
      <c r="B25" s="2" t="s">
        <v>547</v>
      </c>
      <c r="C25" s="4">
        <v>1391</v>
      </c>
      <c r="D25" s="4">
        <v>1054</v>
      </c>
      <c r="E25" s="4">
        <v>87</v>
      </c>
      <c r="F25" s="4">
        <v>84</v>
      </c>
      <c r="G25" s="4" t="s">
        <v>9</v>
      </c>
      <c r="H25" s="4">
        <v>3</v>
      </c>
      <c r="I25" s="4" t="s">
        <v>9</v>
      </c>
      <c r="J25" s="4" t="s">
        <v>9</v>
      </c>
      <c r="K25" s="4" t="s">
        <v>9</v>
      </c>
      <c r="L25" s="4" t="s">
        <v>9</v>
      </c>
      <c r="M25" s="4">
        <v>250</v>
      </c>
      <c r="N25" s="4">
        <v>138</v>
      </c>
      <c r="O25" s="4">
        <v>25</v>
      </c>
      <c r="P25" s="4">
        <v>87</v>
      </c>
      <c r="Q25" s="4" t="s">
        <v>9</v>
      </c>
      <c r="R25" s="4" t="s">
        <v>9</v>
      </c>
      <c r="S25" s="4" t="s">
        <v>9</v>
      </c>
      <c r="T25" s="4" t="s">
        <v>9</v>
      </c>
      <c r="U25" s="113"/>
    </row>
    <row r="26" spans="1:21" x14ac:dyDescent="0.35">
      <c r="A26" s="2" t="s">
        <v>808</v>
      </c>
      <c r="B26" s="2" t="s">
        <v>504</v>
      </c>
      <c r="C26" s="4">
        <v>870</v>
      </c>
      <c r="D26" s="4">
        <v>389</v>
      </c>
      <c r="E26" s="4">
        <v>113</v>
      </c>
      <c r="F26" s="4">
        <v>9</v>
      </c>
      <c r="G26" s="4">
        <v>6</v>
      </c>
      <c r="H26" s="4">
        <v>98</v>
      </c>
      <c r="I26" s="4" t="s">
        <v>9</v>
      </c>
      <c r="J26" s="4" t="s">
        <v>9</v>
      </c>
      <c r="K26" s="4" t="s">
        <v>9</v>
      </c>
      <c r="L26" s="4" t="s">
        <v>9</v>
      </c>
      <c r="M26" s="4">
        <v>368</v>
      </c>
      <c r="N26" s="4">
        <v>61</v>
      </c>
      <c r="O26" s="4">
        <v>69</v>
      </c>
      <c r="P26" s="4">
        <v>228</v>
      </c>
      <c r="Q26" s="4">
        <v>8</v>
      </c>
      <c r="R26" s="4">
        <v>1</v>
      </c>
      <c r="S26" s="4">
        <v>1</v>
      </c>
      <c r="T26" s="4" t="s">
        <v>9</v>
      </c>
      <c r="U26" s="113"/>
    </row>
    <row r="27" spans="1:21" x14ac:dyDescent="0.35">
      <c r="A27" s="2" t="s">
        <v>809</v>
      </c>
      <c r="B27" s="2" t="s">
        <v>460</v>
      </c>
      <c r="C27" s="4">
        <v>3019</v>
      </c>
      <c r="D27" s="4">
        <v>2588</v>
      </c>
      <c r="E27" s="4">
        <v>201</v>
      </c>
      <c r="F27" s="4">
        <v>126</v>
      </c>
      <c r="G27" s="4">
        <v>56</v>
      </c>
      <c r="H27" s="4">
        <v>14</v>
      </c>
      <c r="I27" s="4" t="s">
        <v>9</v>
      </c>
      <c r="J27" s="4" t="s">
        <v>9</v>
      </c>
      <c r="K27" s="4">
        <v>5</v>
      </c>
      <c r="L27" s="4" t="s">
        <v>9</v>
      </c>
      <c r="M27" s="4">
        <v>230</v>
      </c>
      <c r="N27" s="4">
        <v>95</v>
      </c>
      <c r="O27" s="4">
        <v>40</v>
      </c>
      <c r="P27" s="4">
        <v>94</v>
      </c>
      <c r="Q27" s="4" t="s">
        <v>9</v>
      </c>
      <c r="R27" s="4" t="s">
        <v>9</v>
      </c>
      <c r="S27" s="4">
        <v>1</v>
      </c>
      <c r="T27" s="4" t="s">
        <v>9</v>
      </c>
      <c r="U27" s="113"/>
    </row>
    <row r="28" spans="1:21" x14ac:dyDescent="0.35">
      <c r="A28" s="2" t="s">
        <v>810</v>
      </c>
      <c r="B28" s="2" t="s">
        <v>577</v>
      </c>
      <c r="C28" s="4">
        <v>1200</v>
      </c>
      <c r="D28" s="4">
        <v>482</v>
      </c>
      <c r="E28" s="4">
        <v>47</v>
      </c>
      <c r="F28" s="4">
        <v>5</v>
      </c>
      <c r="G28" s="4">
        <v>42</v>
      </c>
      <c r="H28" s="4" t="s">
        <v>9</v>
      </c>
      <c r="I28" s="4" t="s">
        <v>9</v>
      </c>
      <c r="J28" s="4" t="s">
        <v>9</v>
      </c>
      <c r="K28" s="4" t="s">
        <v>9</v>
      </c>
      <c r="L28" s="4" t="s">
        <v>9</v>
      </c>
      <c r="M28" s="4">
        <v>671</v>
      </c>
      <c r="N28" s="4">
        <v>57</v>
      </c>
      <c r="O28" s="4">
        <v>449</v>
      </c>
      <c r="P28" s="4">
        <v>164</v>
      </c>
      <c r="Q28" s="4" t="s">
        <v>9</v>
      </c>
      <c r="R28" s="4" t="s">
        <v>9</v>
      </c>
      <c r="S28" s="4" t="s">
        <v>9</v>
      </c>
      <c r="T28" s="4">
        <v>1</v>
      </c>
      <c r="U28" s="113"/>
    </row>
    <row r="29" spans="1:21" x14ac:dyDescent="0.35">
      <c r="A29" s="2" t="s">
        <v>811</v>
      </c>
      <c r="B29" s="2" t="s">
        <v>438</v>
      </c>
      <c r="C29" s="4">
        <v>2431</v>
      </c>
      <c r="D29" s="4">
        <v>839</v>
      </c>
      <c r="E29" s="4">
        <v>294</v>
      </c>
      <c r="F29" s="4">
        <v>25</v>
      </c>
      <c r="G29" s="4">
        <v>80</v>
      </c>
      <c r="H29" s="4">
        <v>189</v>
      </c>
      <c r="I29" s="4" t="s">
        <v>9</v>
      </c>
      <c r="J29" s="4" t="s">
        <v>9</v>
      </c>
      <c r="K29" s="4" t="s">
        <v>9</v>
      </c>
      <c r="L29" s="4" t="s">
        <v>9</v>
      </c>
      <c r="M29" s="4">
        <v>1298</v>
      </c>
      <c r="N29" s="4">
        <v>85</v>
      </c>
      <c r="O29" s="4">
        <v>269</v>
      </c>
      <c r="P29" s="4">
        <v>940</v>
      </c>
      <c r="Q29" s="4" t="s">
        <v>9</v>
      </c>
      <c r="R29" s="4" t="s">
        <v>9</v>
      </c>
      <c r="S29" s="4">
        <v>4</v>
      </c>
      <c r="T29" s="4" t="s">
        <v>9</v>
      </c>
      <c r="U29" s="113"/>
    </row>
    <row r="30" spans="1:21" x14ac:dyDescent="0.35">
      <c r="A30" s="2" t="s">
        <v>812</v>
      </c>
      <c r="B30" s="2" t="s">
        <v>386</v>
      </c>
      <c r="C30" s="4">
        <v>6020</v>
      </c>
      <c r="D30" s="4">
        <v>5624</v>
      </c>
      <c r="E30" s="4">
        <v>67</v>
      </c>
      <c r="F30" s="4">
        <v>47</v>
      </c>
      <c r="G30" s="4">
        <v>11</v>
      </c>
      <c r="H30" s="4">
        <v>1</v>
      </c>
      <c r="I30" s="4">
        <v>1</v>
      </c>
      <c r="J30" s="4" t="s">
        <v>9</v>
      </c>
      <c r="K30" s="4" t="s">
        <v>9</v>
      </c>
      <c r="L30" s="4">
        <v>7</v>
      </c>
      <c r="M30" s="4">
        <v>329</v>
      </c>
      <c r="N30" s="4">
        <v>294</v>
      </c>
      <c r="O30" s="4">
        <v>18</v>
      </c>
      <c r="P30" s="4">
        <v>1</v>
      </c>
      <c r="Q30" s="4" t="s">
        <v>9</v>
      </c>
      <c r="R30" s="4" t="s">
        <v>9</v>
      </c>
      <c r="S30" s="4" t="s">
        <v>9</v>
      </c>
      <c r="T30" s="4">
        <v>16</v>
      </c>
      <c r="U30" s="113"/>
    </row>
    <row r="31" spans="1:21" x14ac:dyDescent="0.35">
      <c r="A31" s="2" t="s">
        <v>814</v>
      </c>
      <c r="B31" s="2" t="s">
        <v>383</v>
      </c>
      <c r="C31" s="4">
        <v>5797</v>
      </c>
      <c r="D31" s="4">
        <v>5272</v>
      </c>
      <c r="E31" s="4">
        <v>314</v>
      </c>
      <c r="F31" s="4">
        <v>307</v>
      </c>
      <c r="G31" s="4">
        <v>3</v>
      </c>
      <c r="H31" s="4" t="s">
        <v>9</v>
      </c>
      <c r="I31" s="4" t="s">
        <v>9</v>
      </c>
      <c r="J31" s="4" t="s">
        <v>9</v>
      </c>
      <c r="K31" s="4" t="s">
        <v>9</v>
      </c>
      <c r="L31" s="4">
        <v>4</v>
      </c>
      <c r="M31" s="4">
        <v>211</v>
      </c>
      <c r="N31" s="4">
        <v>195</v>
      </c>
      <c r="O31" s="4">
        <v>6</v>
      </c>
      <c r="P31" s="4">
        <v>5</v>
      </c>
      <c r="Q31" s="4" t="s">
        <v>9</v>
      </c>
      <c r="R31" s="4">
        <v>1</v>
      </c>
      <c r="S31" s="4" t="s">
        <v>9</v>
      </c>
      <c r="T31" s="4">
        <v>4</v>
      </c>
      <c r="U31" s="113"/>
    </row>
    <row r="32" spans="1:21" x14ac:dyDescent="0.35">
      <c r="A32" s="2" t="s">
        <v>813</v>
      </c>
      <c r="B32" s="2" t="s">
        <v>348</v>
      </c>
      <c r="C32" s="4">
        <v>57862</v>
      </c>
      <c r="D32" s="4">
        <v>56160</v>
      </c>
      <c r="E32" s="4">
        <v>839</v>
      </c>
      <c r="F32" s="4">
        <v>581</v>
      </c>
      <c r="G32" s="4">
        <v>30</v>
      </c>
      <c r="H32" s="4">
        <v>224</v>
      </c>
      <c r="I32" s="4" t="s">
        <v>9</v>
      </c>
      <c r="J32" s="4" t="s">
        <v>9</v>
      </c>
      <c r="K32" s="4">
        <v>1</v>
      </c>
      <c r="L32" s="4">
        <v>3</v>
      </c>
      <c r="M32" s="4">
        <v>863</v>
      </c>
      <c r="N32" s="4">
        <v>458</v>
      </c>
      <c r="O32" s="4">
        <v>155</v>
      </c>
      <c r="P32" s="4">
        <v>235</v>
      </c>
      <c r="Q32" s="4" t="s">
        <v>9</v>
      </c>
      <c r="R32" s="4">
        <v>6</v>
      </c>
      <c r="S32" s="4">
        <v>7</v>
      </c>
      <c r="T32" s="4">
        <v>2</v>
      </c>
      <c r="U32" s="113"/>
    </row>
    <row r="33" spans="1:21" x14ac:dyDescent="0.35">
      <c r="A33" s="2" t="s">
        <v>815</v>
      </c>
      <c r="B33" s="2" t="s">
        <v>381</v>
      </c>
      <c r="C33" s="4">
        <v>5970</v>
      </c>
      <c r="D33" s="4">
        <v>3096</v>
      </c>
      <c r="E33" s="4">
        <v>407</v>
      </c>
      <c r="F33" s="4">
        <v>354</v>
      </c>
      <c r="G33" s="4">
        <v>52</v>
      </c>
      <c r="H33" s="4" t="s">
        <v>9</v>
      </c>
      <c r="I33" s="4" t="s">
        <v>9</v>
      </c>
      <c r="J33" s="4" t="s">
        <v>9</v>
      </c>
      <c r="K33" s="4" t="s">
        <v>9</v>
      </c>
      <c r="L33" s="4">
        <v>1</v>
      </c>
      <c r="M33" s="4">
        <v>2467</v>
      </c>
      <c r="N33" s="4">
        <v>2259</v>
      </c>
      <c r="O33" s="4">
        <v>204</v>
      </c>
      <c r="P33" s="4">
        <v>3</v>
      </c>
      <c r="Q33" s="4" t="s">
        <v>9</v>
      </c>
      <c r="R33" s="4" t="s">
        <v>9</v>
      </c>
      <c r="S33" s="4" t="s">
        <v>9</v>
      </c>
      <c r="T33" s="4">
        <v>1</v>
      </c>
      <c r="U33" s="113"/>
    </row>
    <row r="34" spans="1:21" x14ac:dyDescent="0.35">
      <c r="A34" s="2" t="s">
        <v>980</v>
      </c>
      <c r="B34" s="2" t="s">
        <v>371</v>
      </c>
      <c r="C34" s="4">
        <v>9836</v>
      </c>
      <c r="D34" s="4">
        <v>8254</v>
      </c>
      <c r="E34" s="4">
        <v>303</v>
      </c>
      <c r="F34" s="4">
        <v>256</v>
      </c>
      <c r="G34" s="4">
        <v>34</v>
      </c>
      <c r="H34" s="4">
        <v>3</v>
      </c>
      <c r="I34" s="4">
        <v>1</v>
      </c>
      <c r="J34" s="4">
        <v>3</v>
      </c>
      <c r="K34" s="4" t="s">
        <v>9</v>
      </c>
      <c r="L34" s="4">
        <v>6</v>
      </c>
      <c r="M34" s="4">
        <v>1279</v>
      </c>
      <c r="N34" s="4">
        <v>1021</v>
      </c>
      <c r="O34" s="4">
        <v>197</v>
      </c>
      <c r="P34" s="4">
        <v>28</v>
      </c>
      <c r="Q34" s="4" t="s">
        <v>9</v>
      </c>
      <c r="R34" s="4" t="s">
        <v>9</v>
      </c>
      <c r="S34" s="4" t="s">
        <v>9</v>
      </c>
      <c r="T34" s="4">
        <v>33</v>
      </c>
      <c r="U34" s="113"/>
    </row>
    <row r="35" spans="1:21" x14ac:dyDescent="0.35">
      <c r="A35" s="2" t="s">
        <v>1131</v>
      </c>
      <c r="B35" s="2" t="s">
        <v>358</v>
      </c>
      <c r="C35" s="4">
        <v>5815</v>
      </c>
      <c r="D35" s="4">
        <v>5070</v>
      </c>
      <c r="E35" s="4">
        <v>223</v>
      </c>
      <c r="F35" s="4">
        <v>96</v>
      </c>
      <c r="G35" s="4">
        <v>16</v>
      </c>
      <c r="H35" s="4">
        <v>105</v>
      </c>
      <c r="I35" s="4" t="s">
        <v>9</v>
      </c>
      <c r="J35" s="4" t="s">
        <v>9</v>
      </c>
      <c r="K35" s="4" t="s">
        <v>9</v>
      </c>
      <c r="L35" s="4">
        <v>6</v>
      </c>
      <c r="M35" s="4">
        <v>522</v>
      </c>
      <c r="N35" s="4">
        <v>391</v>
      </c>
      <c r="O35" s="4">
        <v>81</v>
      </c>
      <c r="P35" s="4">
        <v>37</v>
      </c>
      <c r="Q35" s="4" t="s">
        <v>9</v>
      </c>
      <c r="R35" s="4" t="s">
        <v>9</v>
      </c>
      <c r="S35" s="4">
        <v>1</v>
      </c>
      <c r="T35" s="4">
        <v>12</v>
      </c>
      <c r="U35" s="113"/>
    </row>
    <row r="36" spans="1:21" x14ac:dyDescent="0.35">
      <c r="A36" s="2" t="s">
        <v>816</v>
      </c>
      <c r="B36" s="2" t="s">
        <v>505</v>
      </c>
      <c r="C36" s="4">
        <v>1141</v>
      </c>
      <c r="D36" s="4">
        <v>631</v>
      </c>
      <c r="E36" s="4">
        <v>63</v>
      </c>
      <c r="F36" s="4">
        <v>10</v>
      </c>
      <c r="G36" s="4">
        <v>45</v>
      </c>
      <c r="H36" s="4">
        <v>6</v>
      </c>
      <c r="I36" s="4" t="s">
        <v>9</v>
      </c>
      <c r="J36" s="4">
        <v>2</v>
      </c>
      <c r="K36" s="4" t="s">
        <v>9</v>
      </c>
      <c r="L36" s="4" t="s">
        <v>9</v>
      </c>
      <c r="M36" s="4">
        <v>447</v>
      </c>
      <c r="N36" s="4">
        <v>74</v>
      </c>
      <c r="O36" s="4">
        <v>281</v>
      </c>
      <c r="P36" s="4">
        <v>79</v>
      </c>
      <c r="Q36" s="4">
        <v>1</v>
      </c>
      <c r="R36" s="4">
        <v>10</v>
      </c>
      <c r="S36" s="4">
        <v>2</v>
      </c>
      <c r="T36" s="4" t="s">
        <v>9</v>
      </c>
      <c r="U36" s="113"/>
    </row>
    <row r="37" spans="1:21" x14ac:dyDescent="0.35">
      <c r="A37" s="2" t="s">
        <v>817</v>
      </c>
      <c r="B37" s="2" t="s">
        <v>600</v>
      </c>
      <c r="C37" s="4">
        <v>611</v>
      </c>
      <c r="D37" s="4">
        <v>232</v>
      </c>
      <c r="E37" s="4">
        <v>147</v>
      </c>
      <c r="F37" s="4">
        <v>118</v>
      </c>
      <c r="G37" s="4">
        <v>4</v>
      </c>
      <c r="H37" s="4">
        <v>25</v>
      </c>
      <c r="I37" s="4" t="s">
        <v>9</v>
      </c>
      <c r="J37" s="4" t="s">
        <v>9</v>
      </c>
      <c r="K37" s="4" t="s">
        <v>9</v>
      </c>
      <c r="L37" s="4" t="s">
        <v>9</v>
      </c>
      <c r="M37" s="4">
        <v>232</v>
      </c>
      <c r="N37" s="4">
        <v>151</v>
      </c>
      <c r="O37" s="4">
        <v>22</v>
      </c>
      <c r="P37" s="4">
        <v>59</v>
      </c>
      <c r="Q37" s="4" t="s">
        <v>9</v>
      </c>
      <c r="R37" s="4" t="s">
        <v>9</v>
      </c>
      <c r="S37" s="4" t="s">
        <v>9</v>
      </c>
      <c r="T37" s="4" t="s">
        <v>9</v>
      </c>
      <c r="U37" s="113"/>
    </row>
    <row r="38" spans="1:21" x14ac:dyDescent="0.35">
      <c r="A38" s="2" t="s">
        <v>818</v>
      </c>
      <c r="B38" s="2" t="s">
        <v>351</v>
      </c>
      <c r="C38" s="4">
        <v>16156</v>
      </c>
      <c r="D38" s="4">
        <v>14370</v>
      </c>
      <c r="E38" s="4">
        <v>953</v>
      </c>
      <c r="F38" s="4">
        <v>825</v>
      </c>
      <c r="G38" s="4">
        <v>95</v>
      </c>
      <c r="H38" s="4">
        <v>29</v>
      </c>
      <c r="I38" s="4">
        <v>2</v>
      </c>
      <c r="J38" s="4">
        <v>1</v>
      </c>
      <c r="K38" s="4" t="s">
        <v>9</v>
      </c>
      <c r="L38" s="4">
        <v>1</v>
      </c>
      <c r="M38" s="4">
        <v>833</v>
      </c>
      <c r="N38" s="4">
        <v>686</v>
      </c>
      <c r="O38" s="4">
        <v>84</v>
      </c>
      <c r="P38" s="4">
        <v>53</v>
      </c>
      <c r="Q38" s="4" t="s">
        <v>9</v>
      </c>
      <c r="R38" s="4" t="s">
        <v>9</v>
      </c>
      <c r="S38" s="4">
        <v>4</v>
      </c>
      <c r="T38" s="4">
        <v>6</v>
      </c>
      <c r="U38" s="113"/>
    </row>
    <row r="39" spans="1:21" x14ac:dyDescent="0.35">
      <c r="A39" s="2" t="s">
        <v>819</v>
      </c>
      <c r="B39" s="2" t="s">
        <v>590</v>
      </c>
      <c r="C39" s="4">
        <v>2081</v>
      </c>
      <c r="D39" s="4">
        <v>434</v>
      </c>
      <c r="E39" s="4">
        <v>151</v>
      </c>
      <c r="F39" s="4">
        <v>16</v>
      </c>
      <c r="G39" s="4">
        <v>133</v>
      </c>
      <c r="H39" s="4">
        <v>2</v>
      </c>
      <c r="I39" s="4" t="s">
        <v>9</v>
      </c>
      <c r="J39" s="4" t="s">
        <v>9</v>
      </c>
      <c r="K39" s="4" t="s">
        <v>9</v>
      </c>
      <c r="L39" s="4" t="s">
        <v>9</v>
      </c>
      <c r="M39" s="4">
        <v>1496</v>
      </c>
      <c r="N39" s="4">
        <v>185</v>
      </c>
      <c r="O39" s="4">
        <v>1110</v>
      </c>
      <c r="P39" s="4">
        <v>193</v>
      </c>
      <c r="Q39" s="4" t="s">
        <v>9</v>
      </c>
      <c r="R39" s="4" t="s">
        <v>9</v>
      </c>
      <c r="S39" s="4">
        <v>7</v>
      </c>
      <c r="T39" s="4">
        <v>1</v>
      </c>
      <c r="U39" s="113"/>
    </row>
    <row r="40" spans="1:21" x14ac:dyDescent="0.35">
      <c r="A40" s="2" t="s">
        <v>820</v>
      </c>
      <c r="B40" s="2" t="s">
        <v>553</v>
      </c>
      <c r="C40" s="4">
        <v>953</v>
      </c>
      <c r="D40" s="4">
        <v>607</v>
      </c>
      <c r="E40" s="4">
        <v>33</v>
      </c>
      <c r="F40" s="4">
        <v>4</v>
      </c>
      <c r="G40" s="4">
        <v>20</v>
      </c>
      <c r="H40" s="4">
        <v>9</v>
      </c>
      <c r="I40" s="4" t="s">
        <v>9</v>
      </c>
      <c r="J40" s="4" t="s">
        <v>9</v>
      </c>
      <c r="K40" s="4" t="s">
        <v>9</v>
      </c>
      <c r="L40" s="4" t="s">
        <v>9</v>
      </c>
      <c r="M40" s="4">
        <v>313</v>
      </c>
      <c r="N40" s="4">
        <v>29</v>
      </c>
      <c r="O40" s="4">
        <v>103</v>
      </c>
      <c r="P40" s="4">
        <v>178</v>
      </c>
      <c r="Q40" s="4">
        <v>3</v>
      </c>
      <c r="R40" s="4" t="s">
        <v>9</v>
      </c>
      <c r="S40" s="4" t="s">
        <v>9</v>
      </c>
      <c r="T40" s="4" t="s">
        <v>9</v>
      </c>
      <c r="U40" s="113"/>
    </row>
    <row r="41" spans="1:21" x14ac:dyDescent="0.35">
      <c r="A41" s="2" t="s">
        <v>821</v>
      </c>
      <c r="B41" s="2" t="s">
        <v>523</v>
      </c>
      <c r="C41" s="4">
        <v>3715</v>
      </c>
      <c r="D41" s="4">
        <v>1410</v>
      </c>
      <c r="E41" s="4">
        <v>274</v>
      </c>
      <c r="F41" s="4">
        <v>136</v>
      </c>
      <c r="G41" s="4">
        <v>65</v>
      </c>
      <c r="H41" s="4">
        <v>66</v>
      </c>
      <c r="I41" s="4" t="s">
        <v>9</v>
      </c>
      <c r="J41" s="4" t="s">
        <v>9</v>
      </c>
      <c r="K41" s="4">
        <v>7</v>
      </c>
      <c r="L41" s="4" t="s">
        <v>9</v>
      </c>
      <c r="M41" s="4">
        <v>2031</v>
      </c>
      <c r="N41" s="4">
        <v>529</v>
      </c>
      <c r="O41" s="4">
        <v>435</v>
      </c>
      <c r="P41" s="4">
        <v>974</v>
      </c>
      <c r="Q41" s="4">
        <v>1</v>
      </c>
      <c r="R41" s="4" t="s">
        <v>9</v>
      </c>
      <c r="S41" s="4">
        <v>87</v>
      </c>
      <c r="T41" s="4">
        <v>5</v>
      </c>
      <c r="U41" s="113"/>
    </row>
    <row r="42" spans="1:21" x14ac:dyDescent="0.35">
      <c r="A42" s="2" t="s">
        <v>822</v>
      </c>
      <c r="B42" s="2" t="s">
        <v>355</v>
      </c>
      <c r="C42" s="4">
        <v>28300</v>
      </c>
      <c r="D42" s="4">
        <v>24335</v>
      </c>
      <c r="E42" s="4">
        <v>764</v>
      </c>
      <c r="F42" s="4">
        <v>251</v>
      </c>
      <c r="G42" s="4">
        <v>35</v>
      </c>
      <c r="H42" s="4">
        <v>470</v>
      </c>
      <c r="I42" s="4" t="s">
        <v>9</v>
      </c>
      <c r="J42" s="4" t="s">
        <v>9</v>
      </c>
      <c r="K42" s="4">
        <v>4</v>
      </c>
      <c r="L42" s="4">
        <v>4</v>
      </c>
      <c r="M42" s="4">
        <v>3201</v>
      </c>
      <c r="N42" s="4">
        <v>780</v>
      </c>
      <c r="O42" s="4">
        <v>80</v>
      </c>
      <c r="P42" s="4">
        <v>2172</v>
      </c>
      <c r="Q42" s="4" t="s">
        <v>9</v>
      </c>
      <c r="R42" s="4">
        <v>4</v>
      </c>
      <c r="S42" s="4">
        <v>130</v>
      </c>
      <c r="T42" s="4">
        <v>35</v>
      </c>
      <c r="U42" s="113"/>
    </row>
    <row r="43" spans="1:21" x14ac:dyDescent="0.35">
      <c r="A43" s="2" t="s">
        <v>823</v>
      </c>
      <c r="B43" s="2" t="s">
        <v>344</v>
      </c>
      <c r="C43" s="4">
        <v>137282</v>
      </c>
      <c r="D43" s="4">
        <v>128999</v>
      </c>
      <c r="E43" s="4">
        <v>2825</v>
      </c>
      <c r="F43" s="4">
        <v>1714</v>
      </c>
      <c r="G43" s="4">
        <v>486</v>
      </c>
      <c r="H43" s="4">
        <v>571</v>
      </c>
      <c r="I43" s="4">
        <v>2</v>
      </c>
      <c r="J43" s="4">
        <v>14</v>
      </c>
      <c r="K43" s="4">
        <v>30</v>
      </c>
      <c r="L43" s="4">
        <v>8</v>
      </c>
      <c r="M43" s="4">
        <v>5458</v>
      </c>
      <c r="N43" s="4">
        <v>3043</v>
      </c>
      <c r="O43" s="4">
        <v>881</v>
      </c>
      <c r="P43" s="4">
        <v>1457</v>
      </c>
      <c r="Q43" s="4">
        <v>3</v>
      </c>
      <c r="R43" s="4">
        <v>6</v>
      </c>
      <c r="S43" s="4">
        <v>38</v>
      </c>
      <c r="T43" s="4">
        <v>30</v>
      </c>
      <c r="U43" s="113"/>
    </row>
    <row r="44" spans="1:21" x14ac:dyDescent="0.35">
      <c r="A44" s="2" t="s">
        <v>824</v>
      </c>
      <c r="B44" s="2" t="s">
        <v>506</v>
      </c>
      <c r="C44" s="4">
        <v>1324</v>
      </c>
      <c r="D44" s="4">
        <v>510</v>
      </c>
      <c r="E44" s="4">
        <v>86</v>
      </c>
      <c r="F44" s="4">
        <v>16</v>
      </c>
      <c r="G44" s="4">
        <v>5</v>
      </c>
      <c r="H44" s="4">
        <v>65</v>
      </c>
      <c r="I44" s="4" t="s">
        <v>9</v>
      </c>
      <c r="J44" s="4" t="s">
        <v>9</v>
      </c>
      <c r="K44" s="4" t="s">
        <v>9</v>
      </c>
      <c r="L44" s="4" t="s">
        <v>9</v>
      </c>
      <c r="M44" s="4">
        <v>728</v>
      </c>
      <c r="N44" s="4">
        <v>74</v>
      </c>
      <c r="O44" s="4">
        <v>128</v>
      </c>
      <c r="P44" s="4">
        <v>511</v>
      </c>
      <c r="Q44" s="4" t="s">
        <v>9</v>
      </c>
      <c r="R44" s="4">
        <v>1</v>
      </c>
      <c r="S44" s="4">
        <v>14</v>
      </c>
      <c r="T44" s="4" t="s">
        <v>9</v>
      </c>
      <c r="U44" s="113"/>
    </row>
    <row r="45" spans="1:21" x14ac:dyDescent="0.35">
      <c r="A45" s="2" t="s">
        <v>826</v>
      </c>
      <c r="B45" s="2" t="s">
        <v>614</v>
      </c>
      <c r="C45" s="4">
        <v>1528</v>
      </c>
      <c r="D45" s="4">
        <v>754</v>
      </c>
      <c r="E45" s="4">
        <v>33</v>
      </c>
      <c r="F45" s="4">
        <v>1</v>
      </c>
      <c r="G45" s="4">
        <v>2</v>
      </c>
      <c r="H45" s="4">
        <v>29</v>
      </c>
      <c r="I45" s="4" t="s">
        <v>9</v>
      </c>
      <c r="J45" s="4" t="s">
        <v>9</v>
      </c>
      <c r="K45" s="4">
        <v>1</v>
      </c>
      <c r="L45" s="4" t="s">
        <v>9</v>
      </c>
      <c r="M45" s="4">
        <v>741</v>
      </c>
      <c r="N45" s="4">
        <v>23</v>
      </c>
      <c r="O45" s="4">
        <v>71</v>
      </c>
      <c r="P45" s="4">
        <v>645</v>
      </c>
      <c r="Q45" s="4" t="s">
        <v>9</v>
      </c>
      <c r="R45" s="4" t="s">
        <v>9</v>
      </c>
      <c r="S45" s="4">
        <v>2</v>
      </c>
      <c r="T45" s="4" t="s">
        <v>9</v>
      </c>
      <c r="U45" s="113"/>
    </row>
    <row r="46" spans="1:21" x14ac:dyDescent="0.35">
      <c r="A46" s="2" t="s">
        <v>827</v>
      </c>
      <c r="B46" s="2" t="s">
        <v>503</v>
      </c>
      <c r="C46" s="4">
        <v>974</v>
      </c>
      <c r="D46" s="4">
        <v>622</v>
      </c>
      <c r="E46" s="4">
        <v>113</v>
      </c>
      <c r="F46" s="4">
        <v>71</v>
      </c>
      <c r="G46" s="4">
        <v>16</v>
      </c>
      <c r="H46" s="4">
        <v>26</v>
      </c>
      <c r="I46" s="4" t="s">
        <v>9</v>
      </c>
      <c r="J46" s="4" t="s">
        <v>9</v>
      </c>
      <c r="K46" s="4" t="s">
        <v>9</v>
      </c>
      <c r="L46" s="4" t="s">
        <v>9</v>
      </c>
      <c r="M46" s="4">
        <v>239</v>
      </c>
      <c r="N46" s="4">
        <v>48</v>
      </c>
      <c r="O46" s="4">
        <v>65</v>
      </c>
      <c r="P46" s="4">
        <v>126</v>
      </c>
      <c r="Q46" s="4" t="s">
        <v>9</v>
      </c>
      <c r="R46" s="4" t="s">
        <v>9</v>
      </c>
      <c r="S46" s="4" t="s">
        <v>9</v>
      </c>
      <c r="T46" s="4" t="s">
        <v>9</v>
      </c>
      <c r="U46" s="113"/>
    </row>
    <row r="47" spans="1:21" x14ac:dyDescent="0.35">
      <c r="A47" s="2" t="s">
        <v>828</v>
      </c>
      <c r="B47" s="2" t="s">
        <v>545</v>
      </c>
      <c r="C47" s="4">
        <v>804</v>
      </c>
      <c r="D47" s="4">
        <v>677</v>
      </c>
      <c r="E47" s="4">
        <v>120</v>
      </c>
      <c r="F47" s="4">
        <v>23</v>
      </c>
      <c r="G47" s="4">
        <v>93</v>
      </c>
      <c r="H47" s="4">
        <v>4</v>
      </c>
      <c r="I47" s="4" t="s">
        <v>9</v>
      </c>
      <c r="J47" s="4" t="s">
        <v>9</v>
      </c>
      <c r="K47" s="4" t="s">
        <v>9</v>
      </c>
      <c r="L47" s="4" t="s">
        <v>9</v>
      </c>
      <c r="M47" s="4">
        <v>7</v>
      </c>
      <c r="N47" s="4">
        <v>2</v>
      </c>
      <c r="O47" s="4">
        <v>4</v>
      </c>
      <c r="P47" s="4">
        <v>1</v>
      </c>
      <c r="Q47" s="4" t="s">
        <v>9</v>
      </c>
      <c r="R47" s="4" t="s">
        <v>9</v>
      </c>
      <c r="S47" s="4" t="s">
        <v>9</v>
      </c>
      <c r="T47" s="4" t="s">
        <v>9</v>
      </c>
      <c r="U47" s="113"/>
    </row>
    <row r="48" spans="1:21" x14ac:dyDescent="0.35">
      <c r="A48" s="2" t="s">
        <v>829</v>
      </c>
      <c r="B48" s="2" t="s">
        <v>624</v>
      </c>
      <c r="C48" s="4">
        <v>3037</v>
      </c>
      <c r="D48" s="4">
        <v>2273</v>
      </c>
      <c r="E48" s="4">
        <v>17</v>
      </c>
      <c r="F48" s="4">
        <v>8</v>
      </c>
      <c r="G48" s="4">
        <v>1</v>
      </c>
      <c r="H48" s="4">
        <v>8</v>
      </c>
      <c r="I48" s="4" t="s">
        <v>9</v>
      </c>
      <c r="J48" s="4" t="s">
        <v>9</v>
      </c>
      <c r="K48" s="4" t="s">
        <v>9</v>
      </c>
      <c r="L48" s="4" t="s">
        <v>9</v>
      </c>
      <c r="M48" s="4">
        <v>747</v>
      </c>
      <c r="N48" s="4">
        <v>63</v>
      </c>
      <c r="O48" s="4">
        <v>67</v>
      </c>
      <c r="P48" s="4">
        <v>610</v>
      </c>
      <c r="Q48" s="4" t="s">
        <v>9</v>
      </c>
      <c r="R48" s="4" t="s">
        <v>9</v>
      </c>
      <c r="S48" s="4">
        <v>6</v>
      </c>
      <c r="T48" s="4">
        <v>1</v>
      </c>
      <c r="U48" s="113"/>
    </row>
    <row r="49" spans="1:21" x14ac:dyDescent="0.35">
      <c r="A49" s="2" t="s">
        <v>825</v>
      </c>
      <c r="B49" s="2" t="s">
        <v>367</v>
      </c>
      <c r="C49" s="4">
        <v>9064</v>
      </c>
      <c r="D49" s="4">
        <v>7840</v>
      </c>
      <c r="E49" s="4">
        <v>487</v>
      </c>
      <c r="F49" s="4">
        <v>234</v>
      </c>
      <c r="G49" s="4">
        <v>96</v>
      </c>
      <c r="H49" s="4">
        <v>120</v>
      </c>
      <c r="I49" s="4">
        <v>1</v>
      </c>
      <c r="J49" s="4">
        <v>16</v>
      </c>
      <c r="K49" s="4">
        <v>4</v>
      </c>
      <c r="L49" s="4">
        <v>16</v>
      </c>
      <c r="M49" s="4">
        <v>737</v>
      </c>
      <c r="N49" s="4">
        <v>346</v>
      </c>
      <c r="O49" s="4">
        <v>151</v>
      </c>
      <c r="P49" s="4">
        <v>210</v>
      </c>
      <c r="Q49" s="4" t="s">
        <v>9</v>
      </c>
      <c r="R49" s="4">
        <v>3</v>
      </c>
      <c r="S49" s="4">
        <v>11</v>
      </c>
      <c r="T49" s="4">
        <v>16</v>
      </c>
      <c r="U49" s="113"/>
    </row>
    <row r="50" spans="1:21" x14ac:dyDescent="0.35">
      <c r="A50" s="2" t="s">
        <v>830</v>
      </c>
      <c r="B50" s="2" t="s">
        <v>461</v>
      </c>
      <c r="C50" s="4">
        <v>1976</v>
      </c>
      <c r="D50" s="4">
        <v>784</v>
      </c>
      <c r="E50" s="4">
        <v>275</v>
      </c>
      <c r="F50" s="4">
        <v>69</v>
      </c>
      <c r="G50" s="4" t="s">
        <v>9</v>
      </c>
      <c r="H50" s="4">
        <v>205</v>
      </c>
      <c r="I50" s="4" t="s">
        <v>9</v>
      </c>
      <c r="J50" s="4">
        <v>1</v>
      </c>
      <c r="K50" s="4" t="s">
        <v>9</v>
      </c>
      <c r="L50" s="4" t="s">
        <v>9</v>
      </c>
      <c r="M50" s="4">
        <v>917</v>
      </c>
      <c r="N50" s="4">
        <v>204</v>
      </c>
      <c r="O50" s="4">
        <v>3</v>
      </c>
      <c r="P50" s="4">
        <v>708</v>
      </c>
      <c r="Q50" s="4" t="s">
        <v>9</v>
      </c>
      <c r="R50" s="4">
        <v>1</v>
      </c>
      <c r="S50" s="4" t="s">
        <v>9</v>
      </c>
      <c r="T50" s="4">
        <v>1</v>
      </c>
      <c r="U50" s="113"/>
    </row>
    <row r="51" spans="1:21" x14ac:dyDescent="0.35">
      <c r="A51" s="2" t="s">
        <v>831</v>
      </c>
      <c r="B51" s="2" t="s">
        <v>392</v>
      </c>
      <c r="C51" s="4">
        <v>11856</v>
      </c>
      <c r="D51" s="4">
        <v>7591</v>
      </c>
      <c r="E51" s="4">
        <v>878</v>
      </c>
      <c r="F51" s="4">
        <v>720</v>
      </c>
      <c r="G51" s="4">
        <v>107</v>
      </c>
      <c r="H51" s="4">
        <v>49</v>
      </c>
      <c r="I51" s="4" t="s">
        <v>9</v>
      </c>
      <c r="J51" s="4">
        <v>1</v>
      </c>
      <c r="K51" s="4" t="s">
        <v>9</v>
      </c>
      <c r="L51" s="4">
        <v>1</v>
      </c>
      <c r="M51" s="4">
        <v>3387</v>
      </c>
      <c r="N51" s="4">
        <v>2325</v>
      </c>
      <c r="O51" s="4">
        <v>468</v>
      </c>
      <c r="P51" s="4">
        <v>590</v>
      </c>
      <c r="Q51" s="4" t="s">
        <v>9</v>
      </c>
      <c r="R51" s="4" t="s">
        <v>9</v>
      </c>
      <c r="S51" s="4">
        <v>2</v>
      </c>
      <c r="T51" s="4">
        <v>2</v>
      </c>
      <c r="U51" s="113"/>
    </row>
    <row r="52" spans="1:21" x14ac:dyDescent="0.35">
      <c r="A52" s="2" t="s">
        <v>832</v>
      </c>
      <c r="B52" s="2" t="s">
        <v>476</v>
      </c>
      <c r="C52" s="4">
        <v>1494</v>
      </c>
      <c r="D52" s="4">
        <v>988</v>
      </c>
      <c r="E52" s="4">
        <v>86</v>
      </c>
      <c r="F52" s="4">
        <v>13</v>
      </c>
      <c r="G52" s="4">
        <v>42</v>
      </c>
      <c r="H52" s="4">
        <v>31</v>
      </c>
      <c r="I52" s="4" t="s">
        <v>9</v>
      </c>
      <c r="J52" s="4" t="s">
        <v>9</v>
      </c>
      <c r="K52" s="4" t="s">
        <v>9</v>
      </c>
      <c r="L52" s="4" t="s">
        <v>9</v>
      </c>
      <c r="M52" s="4">
        <v>420</v>
      </c>
      <c r="N52" s="4">
        <v>29</v>
      </c>
      <c r="O52" s="4">
        <v>211</v>
      </c>
      <c r="P52" s="4">
        <v>179</v>
      </c>
      <c r="Q52" s="4">
        <v>1</v>
      </c>
      <c r="R52" s="4" t="s">
        <v>9</v>
      </c>
      <c r="S52" s="4" t="s">
        <v>9</v>
      </c>
      <c r="T52" s="4" t="s">
        <v>9</v>
      </c>
      <c r="U52" s="113"/>
    </row>
    <row r="53" spans="1:21" x14ac:dyDescent="0.35">
      <c r="A53" s="2" t="s">
        <v>833</v>
      </c>
      <c r="B53" s="2" t="s">
        <v>612</v>
      </c>
      <c r="C53" s="4">
        <v>935</v>
      </c>
      <c r="D53" s="4">
        <v>545</v>
      </c>
      <c r="E53" s="4">
        <v>41</v>
      </c>
      <c r="F53" s="4">
        <v>17</v>
      </c>
      <c r="G53" s="4">
        <v>18</v>
      </c>
      <c r="H53" s="4">
        <v>5</v>
      </c>
      <c r="I53" s="4" t="s">
        <v>9</v>
      </c>
      <c r="J53" s="4" t="s">
        <v>9</v>
      </c>
      <c r="K53" s="4">
        <v>1</v>
      </c>
      <c r="L53" s="4" t="s">
        <v>9</v>
      </c>
      <c r="M53" s="4">
        <v>349</v>
      </c>
      <c r="N53" s="4">
        <v>60</v>
      </c>
      <c r="O53" s="4">
        <v>171</v>
      </c>
      <c r="P53" s="4">
        <v>117</v>
      </c>
      <c r="Q53" s="4" t="s">
        <v>9</v>
      </c>
      <c r="R53" s="4" t="s">
        <v>9</v>
      </c>
      <c r="S53" s="4" t="s">
        <v>9</v>
      </c>
      <c r="T53" s="4">
        <v>1</v>
      </c>
      <c r="U53" s="113"/>
    </row>
    <row r="54" spans="1:21" x14ac:dyDescent="0.35">
      <c r="A54" s="2" t="s">
        <v>834</v>
      </c>
      <c r="B54" s="2" t="s">
        <v>347</v>
      </c>
      <c r="C54" s="4">
        <v>50275</v>
      </c>
      <c r="D54" s="4">
        <v>44264</v>
      </c>
      <c r="E54" s="4">
        <v>2298</v>
      </c>
      <c r="F54" s="4">
        <v>1818</v>
      </c>
      <c r="G54" s="4">
        <v>223</v>
      </c>
      <c r="H54" s="4">
        <v>247</v>
      </c>
      <c r="I54" s="4">
        <v>1</v>
      </c>
      <c r="J54" s="4">
        <v>3</v>
      </c>
      <c r="K54" s="4">
        <v>1</v>
      </c>
      <c r="L54" s="4">
        <v>5</v>
      </c>
      <c r="M54" s="4">
        <v>3713</v>
      </c>
      <c r="N54" s="4">
        <v>2628</v>
      </c>
      <c r="O54" s="4">
        <v>230</v>
      </c>
      <c r="P54" s="4">
        <v>828</v>
      </c>
      <c r="Q54" s="4" t="s">
        <v>9</v>
      </c>
      <c r="R54" s="4">
        <v>7</v>
      </c>
      <c r="S54" s="4">
        <v>10</v>
      </c>
      <c r="T54" s="4">
        <v>10</v>
      </c>
      <c r="U54" s="113"/>
    </row>
    <row r="55" spans="1:21" x14ac:dyDescent="0.35">
      <c r="A55" s="2" t="s">
        <v>835</v>
      </c>
      <c r="B55" s="2" t="s">
        <v>405</v>
      </c>
      <c r="C55" s="4">
        <v>26333</v>
      </c>
      <c r="D55" s="4">
        <v>23384</v>
      </c>
      <c r="E55" s="4">
        <v>644</v>
      </c>
      <c r="F55" s="4">
        <v>591</v>
      </c>
      <c r="G55" s="4">
        <v>39</v>
      </c>
      <c r="H55" s="4">
        <v>11</v>
      </c>
      <c r="I55" s="4" t="s">
        <v>9</v>
      </c>
      <c r="J55" s="4">
        <v>1</v>
      </c>
      <c r="K55" s="4">
        <v>1</v>
      </c>
      <c r="L55" s="4">
        <v>1</v>
      </c>
      <c r="M55" s="4">
        <v>2305</v>
      </c>
      <c r="N55" s="4">
        <v>973</v>
      </c>
      <c r="O55" s="4">
        <v>626</v>
      </c>
      <c r="P55" s="4">
        <v>701</v>
      </c>
      <c r="Q55" s="4" t="s">
        <v>9</v>
      </c>
      <c r="R55" s="4" t="s">
        <v>9</v>
      </c>
      <c r="S55" s="4">
        <v>2</v>
      </c>
      <c r="T55" s="4">
        <v>3</v>
      </c>
      <c r="U55" s="113"/>
    </row>
    <row r="56" spans="1:21" x14ac:dyDescent="0.35">
      <c r="A56" s="2" t="s">
        <v>836</v>
      </c>
      <c r="B56" s="2" t="s">
        <v>539</v>
      </c>
      <c r="C56" s="4">
        <v>2310</v>
      </c>
      <c r="D56" s="4">
        <v>1503</v>
      </c>
      <c r="E56" s="4">
        <v>236</v>
      </c>
      <c r="F56" s="4">
        <v>116</v>
      </c>
      <c r="G56" s="4" t="s">
        <v>9</v>
      </c>
      <c r="H56" s="4">
        <v>120</v>
      </c>
      <c r="I56" s="4" t="s">
        <v>9</v>
      </c>
      <c r="J56" s="4" t="s">
        <v>9</v>
      </c>
      <c r="K56" s="4" t="s">
        <v>9</v>
      </c>
      <c r="L56" s="4" t="s">
        <v>9</v>
      </c>
      <c r="M56" s="4">
        <v>571</v>
      </c>
      <c r="N56" s="4">
        <v>260</v>
      </c>
      <c r="O56" s="4">
        <v>102</v>
      </c>
      <c r="P56" s="4">
        <v>206</v>
      </c>
      <c r="Q56" s="4" t="s">
        <v>9</v>
      </c>
      <c r="R56" s="4" t="s">
        <v>9</v>
      </c>
      <c r="S56" s="4">
        <v>2</v>
      </c>
      <c r="T56" s="4">
        <v>1</v>
      </c>
      <c r="U56" s="113"/>
    </row>
    <row r="57" spans="1:21" x14ac:dyDescent="0.35">
      <c r="A57" s="2" t="s">
        <v>837</v>
      </c>
      <c r="B57" s="2" t="s">
        <v>544</v>
      </c>
      <c r="C57" s="4">
        <v>1127</v>
      </c>
      <c r="D57" s="4">
        <v>738</v>
      </c>
      <c r="E57" s="4">
        <v>5</v>
      </c>
      <c r="F57" s="4">
        <v>3</v>
      </c>
      <c r="G57" s="4">
        <v>1</v>
      </c>
      <c r="H57" s="4">
        <v>1</v>
      </c>
      <c r="I57" s="4" t="s">
        <v>9</v>
      </c>
      <c r="J57" s="4" t="s">
        <v>9</v>
      </c>
      <c r="K57" s="4" t="s">
        <v>9</v>
      </c>
      <c r="L57" s="4" t="s">
        <v>9</v>
      </c>
      <c r="M57" s="4">
        <v>384</v>
      </c>
      <c r="N57" s="4">
        <v>17</v>
      </c>
      <c r="O57" s="4">
        <v>144</v>
      </c>
      <c r="P57" s="4">
        <v>223</v>
      </c>
      <c r="Q57" s="4" t="s">
        <v>9</v>
      </c>
      <c r="R57" s="4" t="s">
        <v>9</v>
      </c>
      <c r="S57" s="4" t="s">
        <v>9</v>
      </c>
      <c r="T57" s="4" t="s">
        <v>9</v>
      </c>
      <c r="U57" s="113"/>
    </row>
    <row r="58" spans="1:21" x14ac:dyDescent="0.35">
      <c r="A58" s="2" t="s">
        <v>838</v>
      </c>
      <c r="B58" s="2" t="s">
        <v>345</v>
      </c>
      <c r="C58" s="4">
        <v>36483</v>
      </c>
      <c r="D58" s="4">
        <v>33683</v>
      </c>
      <c r="E58" s="4">
        <v>903</v>
      </c>
      <c r="F58" s="4">
        <v>791</v>
      </c>
      <c r="G58" s="4">
        <v>53</v>
      </c>
      <c r="H58" s="4">
        <v>47</v>
      </c>
      <c r="I58" s="4">
        <v>3</v>
      </c>
      <c r="J58" s="4">
        <v>2</v>
      </c>
      <c r="K58" s="4">
        <v>1</v>
      </c>
      <c r="L58" s="4">
        <v>6</v>
      </c>
      <c r="M58" s="4">
        <v>1897</v>
      </c>
      <c r="N58" s="4">
        <v>1181</v>
      </c>
      <c r="O58" s="4">
        <v>141</v>
      </c>
      <c r="P58" s="4">
        <v>565</v>
      </c>
      <c r="Q58" s="4">
        <v>1</v>
      </c>
      <c r="R58" s="4">
        <v>2</v>
      </c>
      <c r="S58" s="4">
        <v>3</v>
      </c>
      <c r="T58" s="4">
        <v>4</v>
      </c>
      <c r="U58" s="113"/>
    </row>
    <row r="59" spans="1:21" x14ac:dyDescent="0.35">
      <c r="A59" s="2" t="s">
        <v>840</v>
      </c>
      <c r="B59" s="2" t="s">
        <v>464</v>
      </c>
      <c r="C59" s="4">
        <v>4404</v>
      </c>
      <c r="D59" s="4">
        <v>3024</v>
      </c>
      <c r="E59" s="4">
        <v>337</v>
      </c>
      <c r="F59" s="4">
        <v>188</v>
      </c>
      <c r="G59" s="4">
        <v>58</v>
      </c>
      <c r="H59" s="4">
        <v>90</v>
      </c>
      <c r="I59" s="4" t="s">
        <v>9</v>
      </c>
      <c r="J59" s="4" t="s">
        <v>9</v>
      </c>
      <c r="K59" s="4" t="s">
        <v>9</v>
      </c>
      <c r="L59" s="4">
        <v>1</v>
      </c>
      <c r="M59" s="4">
        <v>1043</v>
      </c>
      <c r="N59" s="4">
        <v>644</v>
      </c>
      <c r="O59" s="4">
        <v>155</v>
      </c>
      <c r="P59" s="4">
        <v>241</v>
      </c>
      <c r="Q59" s="4" t="s">
        <v>9</v>
      </c>
      <c r="R59" s="4" t="s">
        <v>9</v>
      </c>
      <c r="S59" s="4">
        <v>2</v>
      </c>
      <c r="T59" s="4">
        <v>1</v>
      </c>
      <c r="U59" s="113"/>
    </row>
    <row r="60" spans="1:21" x14ac:dyDescent="0.35">
      <c r="A60" s="2" t="s">
        <v>841</v>
      </c>
      <c r="B60" s="2" t="s">
        <v>603</v>
      </c>
      <c r="C60" s="4">
        <v>2675</v>
      </c>
      <c r="D60" s="4">
        <v>1726</v>
      </c>
      <c r="E60" s="4">
        <v>66</v>
      </c>
      <c r="F60" s="4">
        <v>11</v>
      </c>
      <c r="G60" s="4">
        <v>20</v>
      </c>
      <c r="H60" s="4">
        <v>35</v>
      </c>
      <c r="I60" s="4" t="s">
        <v>9</v>
      </c>
      <c r="J60" s="4" t="s">
        <v>9</v>
      </c>
      <c r="K60" s="4" t="s">
        <v>9</v>
      </c>
      <c r="L60" s="4" t="s">
        <v>9</v>
      </c>
      <c r="M60" s="4">
        <v>883</v>
      </c>
      <c r="N60" s="4">
        <v>125</v>
      </c>
      <c r="O60" s="4">
        <v>197</v>
      </c>
      <c r="P60" s="4">
        <v>550</v>
      </c>
      <c r="Q60" s="4">
        <v>1</v>
      </c>
      <c r="R60" s="4">
        <v>3</v>
      </c>
      <c r="S60" s="4">
        <v>6</v>
      </c>
      <c r="T60" s="4">
        <v>1</v>
      </c>
      <c r="U60" s="113"/>
    </row>
    <row r="61" spans="1:21" x14ac:dyDescent="0.35">
      <c r="A61" s="2" t="s">
        <v>842</v>
      </c>
      <c r="B61" s="2" t="s">
        <v>502</v>
      </c>
      <c r="C61" s="4">
        <v>3485</v>
      </c>
      <c r="D61" s="4">
        <v>2689</v>
      </c>
      <c r="E61" s="4">
        <v>62</v>
      </c>
      <c r="F61" s="4">
        <v>8</v>
      </c>
      <c r="G61" s="4">
        <v>52</v>
      </c>
      <c r="H61" s="4">
        <v>2</v>
      </c>
      <c r="I61" s="4" t="s">
        <v>9</v>
      </c>
      <c r="J61" s="4" t="s">
        <v>9</v>
      </c>
      <c r="K61" s="4" t="s">
        <v>9</v>
      </c>
      <c r="L61" s="4" t="s">
        <v>9</v>
      </c>
      <c r="M61" s="4">
        <v>734</v>
      </c>
      <c r="N61" s="4">
        <v>148</v>
      </c>
      <c r="O61" s="4">
        <v>403</v>
      </c>
      <c r="P61" s="4">
        <v>173</v>
      </c>
      <c r="Q61" s="4" t="s">
        <v>9</v>
      </c>
      <c r="R61" s="4" t="s">
        <v>9</v>
      </c>
      <c r="S61" s="4">
        <v>8</v>
      </c>
      <c r="T61" s="4">
        <v>2</v>
      </c>
      <c r="U61" s="113"/>
    </row>
    <row r="62" spans="1:21" x14ac:dyDescent="0.35">
      <c r="A62" s="2" t="s">
        <v>843</v>
      </c>
      <c r="B62" s="2" t="s">
        <v>396</v>
      </c>
      <c r="C62" s="4">
        <v>13592</v>
      </c>
      <c r="D62" s="4">
        <v>11521</v>
      </c>
      <c r="E62" s="4">
        <v>283</v>
      </c>
      <c r="F62" s="4">
        <v>151</v>
      </c>
      <c r="G62" s="4">
        <v>17</v>
      </c>
      <c r="H62" s="4">
        <v>113</v>
      </c>
      <c r="I62" s="4" t="s">
        <v>9</v>
      </c>
      <c r="J62" s="4" t="s">
        <v>9</v>
      </c>
      <c r="K62" s="4" t="s">
        <v>9</v>
      </c>
      <c r="L62" s="4">
        <v>2</v>
      </c>
      <c r="M62" s="4">
        <v>1788</v>
      </c>
      <c r="N62" s="4">
        <v>953</v>
      </c>
      <c r="O62" s="4">
        <v>164</v>
      </c>
      <c r="P62" s="4">
        <v>663</v>
      </c>
      <c r="Q62" s="4" t="s">
        <v>9</v>
      </c>
      <c r="R62" s="4">
        <v>1</v>
      </c>
      <c r="S62" s="4">
        <v>6</v>
      </c>
      <c r="T62" s="4">
        <v>1</v>
      </c>
      <c r="U62" s="113"/>
    </row>
    <row r="63" spans="1:21" x14ac:dyDescent="0.35">
      <c r="A63" s="2" t="s">
        <v>844</v>
      </c>
      <c r="B63" s="2" t="s">
        <v>421</v>
      </c>
      <c r="C63" s="4">
        <v>4490</v>
      </c>
      <c r="D63" s="4">
        <v>3345</v>
      </c>
      <c r="E63" s="4">
        <v>156</v>
      </c>
      <c r="F63" s="4">
        <v>60</v>
      </c>
      <c r="G63" s="4">
        <v>6</v>
      </c>
      <c r="H63" s="4">
        <v>39</v>
      </c>
      <c r="I63" s="4" t="s">
        <v>9</v>
      </c>
      <c r="J63" s="4" t="s">
        <v>9</v>
      </c>
      <c r="K63" s="4">
        <v>4</v>
      </c>
      <c r="L63" s="4">
        <v>47</v>
      </c>
      <c r="M63" s="4">
        <v>989</v>
      </c>
      <c r="N63" s="4">
        <v>219</v>
      </c>
      <c r="O63" s="4">
        <v>22</v>
      </c>
      <c r="P63" s="4">
        <v>447</v>
      </c>
      <c r="Q63" s="4">
        <v>1</v>
      </c>
      <c r="R63" s="4">
        <v>2</v>
      </c>
      <c r="S63" s="4">
        <v>202</v>
      </c>
      <c r="T63" s="4">
        <v>96</v>
      </c>
      <c r="U63" s="113"/>
    </row>
    <row r="64" spans="1:21" x14ac:dyDescent="0.35">
      <c r="A64" s="2" t="s">
        <v>845</v>
      </c>
      <c r="B64" s="2" t="s">
        <v>420</v>
      </c>
      <c r="C64" s="4">
        <v>19730</v>
      </c>
      <c r="D64" s="4">
        <v>15677</v>
      </c>
      <c r="E64" s="4">
        <v>652</v>
      </c>
      <c r="F64" s="4">
        <v>136</v>
      </c>
      <c r="G64" s="4">
        <v>504</v>
      </c>
      <c r="H64" s="4">
        <v>7</v>
      </c>
      <c r="I64" s="4" t="s">
        <v>9</v>
      </c>
      <c r="J64" s="4">
        <v>1</v>
      </c>
      <c r="K64" s="4" t="s">
        <v>9</v>
      </c>
      <c r="L64" s="4">
        <v>4</v>
      </c>
      <c r="M64" s="4">
        <v>3401</v>
      </c>
      <c r="N64" s="4">
        <v>701</v>
      </c>
      <c r="O64" s="4">
        <v>2328</v>
      </c>
      <c r="P64" s="4">
        <v>356</v>
      </c>
      <c r="Q64" s="4" t="s">
        <v>9</v>
      </c>
      <c r="R64" s="4">
        <v>1</v>
      </c>
      <c r="S64" s="4">
        <v>6</v>
      </c>
      <c r="T64" s="4">
        <v>9</v>
      </c>
      <c r="U64" s="113"/>
    </row>
    <row r="65" spans="1:21" x14ac:dyDescent="0.35">
      <c r="A65" s="2" t="s">
        <v>839</v>
      </c>
      <c r="B65" s="2" t="s">
        <v>589</v>
      </c>
      <c r="C65" s="4">
        <v>1002</v>
      </c>
      <c r="D65" s="4">
        <v>414</v>
      </c>
      <c r="E65" s="4">
        <v>10</v>
      </c>
      <c r="F65" s="4">
        <v>6</v>
      </c>
      <c r="G65" s="4" t="s">
        <v>9</v>
      </c>
      <c r="H65" s="4">
        <v>4</v>
      </c>
      <c r="I65" s="4" t="s">
        <v>9</v>
      </c>
      <c r="J65" s="4" t="s">
        <v>9</v>
      </c>
      <c r="K65" s="4" t="s">
        <v>9</v>
      </c>
      <c r="L65" s="4" t="s">
        <v>9</v>
      </c>
      <c r="M65" s="4">
        <v>578</v>
      </c>
      <c r="N65" s="4">
        <v>68</v>
      </c>
      <c r="O65" s="4">
        <v>55</v>
      </c>
      <c r="P65" s="4">
        <v>452</v>
      </c>
      <c r="Q65" s="4">
        <v>1</v>
      </c>
      <c r="R65" s="4" t="s">
        <v>9</v>
      </c>
      <c r="S65" s="4">
        <v>1</v>
      </c>
      <c r="T65" s="4">
        <v>1</v>
      </c>
      <c r="U65" s="113"/>
    </row>
    <row r="66" spans="1:21" x14ac:dyDescent="0.35">
      <c r="A66" s="2" t="s">
        <v>846</v>
      </c>
      <c r="B66" s="2" t="s">
        <v>407</v>
      </c>
      <c r="C66" s="4">
        <v>8948</v>
      </c>
      <c r="D66" s="4">
        <v>8150</v>
      </c>
      <c r="E66" s="4">
        <v>185</v>
      </c>
      <c r="F66" s="4">
        <v>137</v>
      </c>
      <c r="G66" s="4">
        <v>2</v>
      </c>
      <c r="H66" s="4">
        <v>44</v>
      </c>
      <c r="I66" s="4">
        <v>1</v>
      </c>
      <c r="J66" s="4" t="s">
        <v>9</v>
      </c>
      <c r="K66" s="4" t="s">
        <v>9</v>
      </c>
      <c r="L66" s="4">
        <v>1</v>
      </c>
      <c r="M66" s="4">
        <v>613</v>
      </c>
      <c r="N66" s="4">
        <v>347</v>
      </c>
      <c r="O66" s="4">
        <v>12</v>
      </c>
      <c r="P66" s="4">
        <v>245</v>
      </c>
      <c r="Q66" s="4">
        <v>2</v>
      </c>
      <c r="R66" s="4">
        <v>2</v>
      </c>
      <c r="S66" s="4">
        <v>2</v>
      </c>
      <c r="T66" s="4">
        <v>3</v>
      </c>
      <c r="U66" s="113"/>
    </row>
    <row r="67" spans="1:21" x14ac:dyDescent="0.35">
      <c r="A67" s="2" t="s">
        <v>847</v>
      </c>
      <c r="B67" s="2" t="s">
        <v>417</v>
      </c>
      <c r="C67" s="4">
        <v>8586</v>
      </c>
      <c r="D67" s="4">
        <v>8095</v>
      </c>
      <c r="E67" s="4">
        <v>224</v>
      </c>
      <c r="F67" s="4">
        <v>170</v>
      </c>
      <c r="G67" s="4">
        <v>15</v>
      </c>
      <c r="H67" s="4">
        <v>38</v>
      </c>
      <c r="I67" s="4" t="s">
        <v>9</v>
      </c>
      <c r="J67" s="4" t="s">
        <v>9</v>
      </c>
      <c r="K67" s="4">
        <v>1</v>
      </c>
      <c r="L67" s="4" t="s">
        <v>9</v>
      </c>
      <c r="M67" s="4">
        <v>267</v>
      </c>
      <c r="N67" s="4">
        <v>191</v>
      </c>
      <c r="O67" s="4">
        <v>8</v>
      </c>
      <c r="P67" s="4">
        <v>61</v>
      </c>
      <c r="Q67" s="4">
        <v>1</v>
      </c>
      <c r="R67" s="4" t="s">
        <v>9</v>
      </c>
      <c r="S67" s="4" t="s">
        <v>9</v>
      </c>
      <c r="T67" s="4">
        <v>6</v>
      </c>
      <c r="U67" s="113"/>
    </row>
    <row r="68" spans="1:21" x14ac:dyDescent="0.35">
      <c r="A68" s="2" t="s">
        <v>848</v>
      </c>
      <c r="B68" s="2" t="s">
        <v>452</v>
      </c>
      <c r="C68" s="4">
        <v>3822</v>
      </c>
      <c r="D68" s="4">
        <v>3357</v>
      </c>
      <c r="E68" s="4">
        <v>73</v>
      </c>
      <c r="F68" s="4">
        <v>58</v>
      </c>
      <c r="G68" s="4">
        <v>8</v>
      </c>
      <c r="H68" s="4">
        <v>7</v>
      </c>
      <c r="I68" s="4" t="s">
        <v>9</v>
      </c>
      <c r="J68" s="4" t="s">
        <v>9</v>
      </c>
      <c r="K68" s="4" t="s">
        <v>9</v>
      </c>
      <c r="L68" s="4" t="s">
        <v>9</v>
      </c>
      <c r="M68" s="4">
        <v>392</v>
      </c>
      <c r="N68" s="4">
        <v>182</v>
      </c>
      <c r="O68" s="4">
        <v>72</v>
      </c>
      <c r="P68" s="4">
        <v>137</v>
      </c>
      <c r="Q68" s="4" t="s">
        <v>9</v>
      </c>
      <c r="R68" s="4" t="s">
        <v>9</v>
      </c>
      <c r="S68" s="4">
        <v>1</v>
      </c>
      <c r="T68" s="4" t="s">
        <v>9</v>
      </c>
      <c r="U68" s="113"/>
    </row>
    <row r="69" spans="1:21" x14ac:dyDescent="0.35">
      <c r="A69" s="2" t="s">
        <v>849</v>
      </c>
      <c r="B69" s="2" t="s">
        <v>512</v>
      </c>
      <c r="C69" s="4">
        <v>1675</v>
      </c>
      <c r="D69" s="4">
        <v>939</v>
      </c>
      <c r="E69" s="4">
        <v>188</v>
      </c>
      <c r="F69" s="4">
        <v>46</v>
      </c>
      <c r="G69" s="4">
        <v>42</v>
      </c>
      <c r="H69" s="4">
        <v>100</v>
      </c>
      <c r="I69" s="4" t="s">
        <v>9</v>
      </c>
      <c r="J69" s="4" t="s">
        <v>9</v>
      </c>
      <c r="K69" s="4" t="s">
        <v>9</v>
      </c>
      <c r="L69" s="4" t="s">
        <v>9</v>
      </c>
      <c r="M69" s="4">
        <v>548</v>
      </c>
      <c r="N69" s="4">
        <v>145</v>
      </c>
      <c r="O69" s="4">
        <v>89</v>
      </c>
      <c r="P69" s="4">
        <v>310</v>
      </c>
      <c r="Q69" s="4" t="s">
        <v>9</v>
      </c>
      <c r="R69" s="4" t="s">
        <v>9</v>
      </c>
      <c r="S69" s="4">
        <v>1</v>
      </c>
      <c r="T69" s="4">
        <v>3</v>
      </c>
      <c r="U69" s="113"/>
    </row>
    <row r="70" spans="1:21" x14ac:dyDescent="0.35">
      <c r="A70" s="2" t="s">
        <v>850</v>
      </c>
      <c r="B70" s="2" t="s">
        <v>551</v>
      </c>
      <c r="C70" s="4">
        <v>1031</v>
      </c>
      <c r="D70" s="4">
        <v>603</v>
      </c>
      <c r="E70" s="4">
        <v>356</v>
      </c>
      <c r="F70" s="4">
        <v>316</v>
      </c>
      <c r="G70" s="4">
        <v>6</v>
      </c>
      <c r="H70" s="4">
        <v>34</v>
      </c>
      <c r="I70" s="4" t="s">
        <v>9</v>
      </c>
      <c r="J70" s="4" t="s">
        <v>9</v>
      </c>
      <c r="K70" s="4" t="s">
        <v>9</v>
      </c>
      <c r="L70" s="4" t="s">
        <v>9</v>
      </c>
      <c r="M70" s="4">
        <v>72</v>
      </c>
      <c r="N70" s="4">
        <v>28</v>
      </c>
      <c r="O70" s="4">
        <v>6</v>
      </c>
      <c r="P70" s="4">
        <v>38</v>
      </c>
      <c r="Q70" s="4" t="s">
        <v>9</v>
      </c>
      <c r="R70" s="4" t="s">
        <v>9</v>
      </c>
      <c r="S70" s="4" t="s">
        <v>9</v>
      </c>
      <c r="T70" s="4" t="s">
        <v>9</v>
      </c>
      <c r="U70" s="113"/>
    </row>
    <row r="71" spans="1:21" x14ac:dyDescent="0.35">
      <c r="A71" s="2" t="s">
        <v>851</v>
      </c>
      <c r="B71" s="2" t="s">
        <v>605</v>
      </c>
      <c r="C71" s="4">
        <v>1197</v>
      </c>
      <c r="D71" s="4">
        <v>582</v>
      </c>
      <c r="E71" s="4">
        <v>196</v>
      </c>
      <c r="F71" s="4">
        <v>111</v>
      </c>
      <c r="G71" s="4">
        <v>22</v>
      </c>
      <c r="H71" s="4">
        <v>56</v>
      </c>
      <c r="I71" s="4" t="s">
        <v>9</v>
      </c>
      <c r="J71" s="4" t="s">
        <v>9</v>
      </c>
      <c r="K71" s="4">
        <v>7</v>
      </c>
      <c r="L71" s="4" t="s">
        <v>9</v>
      </c>
      <c r="M71" s="4">
        <v>419</v>
      </c>
      <c r="N71" s="4">
        <v>23</v>
      </c>
      <c r="O71" s="4">
        <v>217</v>
      </c>
      <c r="P71" s="4">
        <v>162</v>
      </c>
      <c r="Q71" s="4" t="s">
        <v>9</v>
      </c>
      <c r="R71" s="4" t="s">
        <v>9</v>
      </c>
      <c r="S71" s="4">
        <v>16</v>
      </c>
      <c r="T71" s="4">
        <v>1</v>
      </c>
      <c r="U71" s="113"/>
    </row>
    <row r="72" spans="1:21" x14ac:dyDescent="0.35">
      <c r="A72" s="2" t="s">
        <v>852</v>
      </c>
      <c r="B72" s="2" t="s">
        <v>518</v>
      </c>
      <c r="C72" s="4">
        <v>1078</v>
      </c>
      <c r="D72" s="4">
        <v>166</v>
      </c>
      <c r="E72" s="4">
        <v>34</v>
      </c>
      <c r="F72" s="4">
        <v>2</v>
      </c>
      <c r="G72" s="4">
        <v>6</v>
      </c>
      <c r="H72" s="4">
        <v>25</v>
      </c>
      <c r="I72" s="4">
        <v>1</v>
      </c>
      <c r="J72" s="4" t="s">
        <v>9</v>
      </c>
      <c r="K72" s="4" t="s">
        <v>9</v>
      </c>
      <c r="L72" s="4" t="s">
        <v>9</v>
      </c>
      <c r="M72" s="4">
        <v>878</v>
      </c>
      <c r="N72" s="4">
        <v>42</v>
      </c>
      <c r="O72" s="4">
        <v>133</v>
      </c>
      <c r="P72" s="4">
        <v>701</v>
      </c>
      <c r="Q72" s="4" t="s">
        <v>9</v>
      </c>
      <c r="R72" s="4" t="s">
        <v>9</v>
      </c>
      <c r="S72" s="4">
        <v>1</v>
      </c>
      <c r="T72" s="4">
        <v>1</v>
      </c>
      <c r="U72" s="113"/>
    </row>
    <row r="73" spans="1:21" x14ac:dyDescent="0.35">
      <c r="A73" s="2" t="s">
        <v>853</v>
      </c>
      <c r="B73" s="2" t="s">
        <v>342</v>
      </c>
      <c r="C73" s="4">
        <v>92905</v>
      </c>
      <c r="D73" s="4">
        <v>70943</v>
      </c>
      <c r="E73" s="4">
        <v>11225</v>
      </c>
      <c r="F73" s="4">
        <v>10762</v>
      </c>
      <c r="G73" s="4">
        <v>264</v>
      </c>
      <c r="H73" s="4">
        <v>158</v>
      </c>
      <c r="I73" s="4">
        <v>12</v>
      </c>
      <c r="J73" s="4">
        <v>13</v>
      </c>
      <c r="K73" s="4">
        <v>3</v>
      </c>
      <c r="L73" s="4">
        <v>13</v>
      </c>
      <c r="M73" s="4">
        <v>10737</v>
      </c>
      <c r="N73" s="4">
        <v>7905</v>
      </c>
      <c r="O73" s="4">
        <v>995</v>
      </c>
      <c r="P73" s="4">
        <v>1688</v>
      </c>
      <c r="Q73" s="4">
        <v>57</v>
      </c>
      <c r="R73" s="4">
        <v>8</v>
      </c>
      <c r="S73" s="4">
        <v>16</v>
      </c>
      <c r="T73" s="4">
        <v>68</v>
      </c>
      <c r="U73" s="113"/>
    </row>
    <row r="74" spans="1:21" x14ac:dyDescent="0.35">
      <c r="A74" s="2" t="s">
        <v>854</v>
      </c>
      <c r="B74" s="2" t="s">
        <v>422</v>
      </c>
      <c r="C74" s="4">
        <v>6230</v>
      </c>
      <c r="D74" s="4">
        <v>5850</v>
      </c>
      <c r="E74" s="4">
        <v>289</v>
      </c>
      <c r="F74" s="4">
        <v>54</v>
      </c>
      <c r="G74" s="4">
        <v>116</v>
      </c>
      <c r="H74" s="4">
        <v>117</v>
      </c>
      <c r="I74" s="4" t="s">
        <v>9</v>
      </c>
      <c r="J74" s="4" t="s">
        <v>9</v>
      </c>
      <c r="K74" s="4">
        <v>1</v>
      </c>
      <c r="L74" s="4">
        <v>1</v>
      </c>
      <c r="M74" s="4">
        <v>91</v>
      </c>
      <c r="N74" s="4">
        <v>23</v>
      </c>
      <c r="O74" s="4">
        <v>31</v>
      </c>
      <c r="P74" s="4">
        <v>30</v>
      </c>
      <c r="Q74" s="4">
        <v>1</v>
      </c>
      <c r="R74" s="4" t="s">
        <v>9</v>
      </c>
      <c r="S74" s="4">
        <v>4</v>
      </c>
      <c r="T74" s="4">
        <v>2</v>
      </c>
      <c r="U74" s="113"/>
    </row>
    <row r="75" spans="1:21" x14ac:dyDescent="0.35">
      <c r="A75" s="2" t="s">
        <v>855</v>
      </c>
      <c r="B75" s="2" t="s">
        <v>360</v>
      </c>
      <c r="C75" s="4">
        <v>30419</v>
      </c>
      <c r="D75" s="4">
        <v>27018</v>
      </c>
      <c r="E75" s="4">
        <v>1104</v>
      </c>
      <c r="F75" s="4">
        <v>721</v>
      </c>
      <c r="G75" s="4">
        <v>62</v>
      </c>
      <c r="H75" s="4">
        <v>306</v>
      </c>
      <c r="I75" s="4" t="s">
        <v>9</v>
      </c>
      <c r="J75" s="4">
        <v>13</v>
      </c>
      <c r="K75" s="4">
        <v>1</v>
      </c>
      <c r="L75" s="4">
        <v>1</v>
      </c>
      <c r="M75" s="4">
        <v>2297</v>
      </c>
      <c r="N75" s="4">
        <v>998</v>
      </c>
      <c r="O75" s="4">
        <v>93</v>
      </c>
      <c r="P75" s="4">
        <v>1171</v>
      </c>
      <c r="Q75" s="4">
        <v>13</v>
      </c>
      <c r="R75" s="4">
        <v>3</v>
      </c>
      <c r="S75" s="4">
        <v>10</v>
      </c>
      <c r="T75" s="4">
        <v>9</v>
      </c>
      <c r="U75" s="113"/>
    </row>
    <row r="76" spans="1:21" x14ac:dyDescent="0.35">
      <c r="A76" s="2" t="s">
        <v>856</v>
      </c>
      <c r="B76" s="2" t="s">
        <v>451</v>
      </c>
      <c r="C76" s="4">
        <v>1664</v>
      </c>
      <c r="D76" s="4">
        <v>870</v>
      </c>
      <c r="E76" s="4">
        <v>236</v>
      </c>
      <c r="F76" s="4">
        <v>161</v>
      </c>
      <c r="G76" s="4">
        <v>4</v>
      </c>
      <c r="H76" s="4">
        <v>69</v>
      </c>
      <c r="I76" s="4" t="s">
        <v>9</v>
      </c>
      <c r="J76" s="4">
        <v>2</v>
      </c>
      <c r="K76" s="4" t="s">
        <v>9</v>
      </c>
      <c r="L76" s="4" t="s">
        <v>9</v>
      </c>
      <c r="M76" s="4">
        <v>558</v>
      </c>
      <c r="N76" s="4">
        <v>370</v>
      </c>
      <c r="O76" s="4">
        <v>32</v>
      </c>
      <c r="P76" s="4">
        <v>155</v>
      </c>
      <c r="Q76" s="4" t="s">
        <v>9</v>
      </c>
      <c r="R76" s="4">
        <v>1</v>
      </c>
      <c r="S76" s="4" t="s">
        <v>9</v>
      </c>
      <c r="T76" s="4" t="s">
        <v>9</v>
      </c>
      <c r="U76" s="113"/>
    </row>
    <row r="77" spans="1:21" x14ac:dyDescent="0.35">
      <c r="A77" s="2" t="s">
        <v>857</v>
      </c>
      <c r="B77" s="2" t="s">
        <v>524</v>
      </c>
      <c r="C77" s="4">
        <v>3721</v>
      </c>
      <c r="D77" s="4">
        <v>2372</v>
      </c>
      <c r="E77" s="4">
        <v>75</v>
      </c>
      <c r="F77" s="4">
        <v>64</v>
      </c>
      <c r="G77" s="4">
        <v>3</v>
      </c>
      <c r="H77" s="4">
        <v>6</v>
      </c>
      <c r="I77" s="4">
        <v>1</v>
      </c>
      <c r="J77" s="4">
        <v>1</v>
      </c>
      <c r="K77" s="4" t="s">
        <v>9</v>
      </c>
      <c r="L77" s="4" t="s">
        <v>9</v>
      </c>
      <c r="M77" s="4">
        <v>1274</v>
      </c>
      <c r="N77" s="4">
        <v>1000</v>
      </c>
      <c r="O77" s="4">
        <v>17</v>
      </c>
      <c r="P77" s="4">
        <v>239</v>
      </c>
      <c r="Q77" s="4">
        <v>10</v>
      </c>
      <c r="R77" s="4">
        <v>2</v>
      </c>
      <c r="S77" s="4">
        <v>2</v>
      </c>
      <c r="T77" s="4">
        <v>4</v>
      </c>
      <c r="U77" s="113"/>
    </row>
    <row r="78" spans="1:21" x14ac:dyDescent="0.35">
      <c r="A78" s="2" t="s">
        <v>858</v>
      </c>
      <c r="B78" s="2" t="s">
        <v>617</v>
      </c>
      <c r="C78" s="4">
        <v>762</v>
      </c>
      <c r="D78" s="4">
        <v>363</v>
      </c>
      <c r="E78" s="4">
        <v>197</v>
      </c>
      <c r="F78" s="4">
        <v>128</v>
      </c>
      <c r="G78" s="4">
        <v>4</v>
      </c>
      <c r="H78" s="4">
        <v>65</v>
      </c>
      <c r="I78" s="4" t="s">
        <v>9</v>
      </c>
      <c r="J78" s="4" t="s">
        <v>9</v>
      </c>
      <c r="K78" s="4" t="s">
        <v>9</v>
      </c>
      <c r="L78" s="4" t="s">
        <v>9</v>
      </c>
      <c r="M78" s="4">
        <v>202</v>
      </c>
      <c r="N78" s="4">
        <v>23</v>
      </c>
      <c r="O78" s="4">
        <v>45</v>
      </c>
      <c r="P78" s="4">
        <v>134</v>
      </c>
      <c r="Q78" s="4" t="s">
        <v>9</v>
      </c>
      <c r="R78" s="4" t="s">
        <v>9</v>
      </c>
      <c r="S78" s="4" t="s">
        <v>9</v>
      </c>
      <c r="T78" s="4" t="s">
        <v>9</v>
      </c>
      <c r="U78" s="113"/>
    </row>
    <row r="79" spans="1:21" x14ac:dyDescent="0.35">
      <c r="A79" s="2" t="s">
        <v>860</v>
      </c>
      <c r="B79" s="2" t="s">
        <v>456</v>
      </c>
      <c r="C79" s="4">
        <v>5639</v>
      </c>
      <c r="D79" s="4">
        <v>4862</v>
      </c>
      <c r="E79" s="4">
        <v>14</v>
      </c>
      <c r="F79" s="4">
        <v>10</v>
      </c>
      <c r="G79" s="4">
        <v>3</v>
      </c>
      <c r="H79" s="4" t="s">
        <v>9</v>
      </c>
      <c r="I79" s="4" t="s">
        <v>9</v>
      </c>
      <c r="J79" s="4" t="s">
        <v>9</v>
      </c>
      <c r="K79" s="4">
        <v>1</v>
      </c>
      <c r="L79" s="4" t="s">
        <v>9</v>
      </c>
      <c r="M79" s="4">
        <v>763</v>
      </c>
      <c r="N79" s="4">
        <v>203</v>
      </c>
      <c r="O79" s="4">
        <v>180</v>
      </c>
      <c r="P79" s="4">
        <v>379</v>
      </c>
      <c r="Q79" s="4" t="s">
        <v>9</v>
      </c>
      <c r="R79" s="4" t="s">
        <v>9</v>
      </c>
      <c r="S79" s="4" t="s">
        <v>9</v>
      </c>
      <c r="T79" s="4">
        <v>1</v>
      </c>
      <c r="U79" s="113"/>
    </row>
    <row r="80" spans="1:21" x14ac:dyDescent="0.35">
      <c r="A80" s="2" t="s">
        <v>859</v>
      </c>
      <c r="B80" s="2" t="s">
        <v>433</v>
      </c>
      <c r="C80" s="4">
        <v>5427</v>
      </c>
      <c r="D80" s="4">
        <v>3842</v>
      </c>
      <c r="E80" s="4">
        <v>217</v>
      </c>
      <c r="F80" s="4">
        <v>118</v>
      </c>
      <c r="G80" s="4">
        <v>29</v>
      </c>
      <c r="H80" s="4">
        <v>70</v>
      </c>
      <c r="I80" s="4" t="s">
        <v>9</v>
      </c>
      <c r="J80" s="4" t="s">
        <v>9</v>
      </c>
      <c r="K80" s="4" t="s">
        <v>9</v>
      </c>
      <c r="L80" s="4" t="s">
        <v>9</v>
      </c>
      <c r="M80" s="4">
        <v>1368</v>
      </c>
      <c r="N80" s="4">
        <v>442</v>
      </c>
      <c r="O80" s="4">
        <v>109</v>
      </c>
      <c r="P80" s="4">
        <v>814</v>
      </c>
      <c r="Q80" s="4" t="s">
        <v>9</v>
      </c>
      <c r="R80" s="4" t="s">
        <v>9</v>
      </c>
      <c r="S80" s="4">
        <v>3</v>
      </c>
      <c r="T80" s="4" t="s">
        <v>9</v>
      </c>
      <c r="U80" s="113"/>
    </row>
    <row r="81" spans="1:21" x14ac:dyDescent="0.35">
      <c r="A81" s="2" t="s">
        <v>861</v>
      </c>
      <c r="B81" s="2" t="s">
        <v>352</v>
      </c>
      <c r="C81" s="4">
        <v>79776</v>
      </c>
      <c r="D81" s="4">
        <v>77466</v>
      </c>
      <c r="E81" s="4">
        <v>724</v>
      </c>
      <c r="F81" s="4">
        <v>328</v>
      </c>
      <c r="G81" s="4">
        <v>216</v>
      </c>
      <c r="H81" s="4">
        <v>93</v>
      </c>
      <c r="I81" s="4">
        <v>2</v>
      </c>
      <c r="J81" s="4">
        <v>2</v>
      </c>
      <c r="K81" s="4">
        <v>3</v>
      </c>
      <c r="L81" s="4">
        <v>80</v>
      </c>
      <c r="M81" s="4">
        <v>1586</v>
      </c>
      <c r="N81" s="4">
        <v>522</v>
      </c>
      <c r="O81" s="4">
        <v>266</v>
      </c>
      <c r="P81" s="4">
        <v>706</v>
      </c>
      <c r="Q81" s="4" t="s">
        <v>9</v>
      </c>
      <c r="R81" s="4">
        <v>3</v>
      </c>
      <c r="S81" s="4">
        <v>2</v>
      </c>
      <c r="T81" s="4">
        <v>87</v>
      </c>
      <c r="U81" s="113"/>
    </row>
    <row r="82" spans="1:21" x14ac:dyDescent="0.35">
      <c r="A82" s="2" t="s">
        <v>862</v>
      </c>
      <c r="B82" s="2" t="s">
        <v>490</v>
      </c>
      <c r="C82" s="4">
        <v>4189</v>
      </c>
      <c r="D82" s="4">
        <v>2747</v>
      </c>
      <c r="E82" s="4">
        <v>238</v>
      </c>
      <c r="F82" s="4">
        <v>61</v>
      </c>
      <c r="G82" s="4">
        <v>79</v>
      </c>
      <c r="H82" s="4">
        <v>97</v>
      </c>
      <c r="I82" s="4" t="s">
        <v>9</v>
      </c>
      <c r="J82" s="4" t="s">
        <v>9</v>
      </c>
      <c r="K82" s="4" t="s">
        <v>9</v>
      </c>
      <c r="L82" s="4">
        <v>1</v>
      </c>
      <c r="M82" s="4">
        <v>1204</v>
      </c>
      <c r="N82" s="4">
        <v>272</v>
      </c>
      <c r="O82" s="4">
        <v>620</v>
      </c>
      <c r="P82" s="4">
        <v>310</v>
      </c>
      <c r="Q82" s="4" t="s">
        <v>9</v>
      </c>
      <c r="R82" s="4">
        <v>1</v>
      </c>
      <c r="S82" s="4" t="s">
        <v>9</v>
      </c>
      <c r="T82" s="4">
        <v>1</v>
      </c>
      <c r="U82" s="113"/>
    </row>
    <row r="83" spans="1:21" x14ac:dyDescent="0.35">
      <c r="A83" s="2" t="s">
        <v>863</v>
      </c>
      <c r="B83" s="2" t="s">
        <v>538</v>
      </c>
      <c r="C83" s="4">
        <v>703</v>
      </c>
      <c r="D83" s="4">
        <v>323</v>
      </c>
      <c r="E83" s="4">
        <v>32</v>
      </c>
      <c r="F83" s="4">
        <v>6</v>
      </c>
      <c r="G83" s="4">
        <v>26</v>
      </c>
      <c r="H83" s="4" t="s">
        <v>9</v>
      </c>
      <c r="I83" s="4" t="s">
        <v>9</v>
      </c>
      <c r="J83" s="4" t="s">
        <v>9</v>
      </c>
      <c r="K83" s="4" t="s">
        <v>9</v>
      </c>
      <c r="L83" s="4" t="s">
        <v>9</v>
      </c>
      <c r="M83" s="4">
        <v>348</v>
      </c>
      <c r="N83" s="4">
        <v>77</v>
      </c>
      <c r="O83" s="4">
        <v>261</v>
      </c>
      <c r="P83" s="4">
        <v>8</v>
      </c>
      <c r="Q83" s="4" t="s">
        <v>9</v>
      </c>
      <c r="R83" s="4">
        <v>2</v>
      </c>
      <c r="S83" s="4" t="s">
        <v>9</v>
      </c>
      <c r="T83" s="4" t="s">
        <v>9</v>
      </c>
      <c r="U83" s="113"/>
    </row>
    <row r="84" spans="1:21" x14ac:dyDescent="0.35">
      <c r="A84" s="2" t="s">
        <v>864</v>
      </c>
      <c r="B84" s="2" t="s">
        <v>418</v>
      </c>
      <c r="C84" s="4">
        <v>14314</v>
      </c>
      <c r="D84" s="4">
        <v>12319</v>
      </c>
      <c r="E84" s="4">
        <v>886</v>
      </c>
      <c r="F84" s="4">
        <v>570</v>
      </c>
      <c r="G84" s="4">
        <v>26</v>
      </c>
      <c r="H84" s="4">
        <v>280</v>
      </c>
      <c r="I84" s="4">
        <v>2</v>
      </c>
      <c r="J84" s="4">
        <v>3</v>
      </c>
      <c r="K84" s="4">
        <v>1</v>
      </c>
      <c r="L84" s="4">
        <v>4</v>
      </c>
      <c r="M84" s="4">
        <v>1109</v>
      </c>
      <c r="N84" s="4">
        <v>578</v>
      </c>
      <c r="O84" s="4">
        <v>259</v>
      </c>
      <c r="P84" s="4">
        <v>251</v>
      </c>
      <c r="Q84" s="4">
        <v>1</v>
      </c>
      <c r="R84" s="4">
        <v>1</v>
      </c>
      <c r="S84" s="4">
        <v>4</v>
      </c>
      <c r="T84" s="4">
        <v>15</v>
      </c>
      <c r="U84" s="113"/>
    </row>
    <row r="85" spans="1:21" x14ac:dyDescent="0.35">
      <c r="A85" s="2" t="s">
        <v>865</v>
      </c>
      <c r="B85" s="2" t="s">
        <v>585</v>
      </c>
      <c r="C85" s="4">
        <v>3128</v>
      </c>
      <c r="D85" s="4">
        <v>1804</v>
      </c>
      <c r="E85" s="4">
        <v>165</v>
      </c>
      <c r="F85" s="4">
        <v>85</v>
      </c>
      <c r="G85" s="4">
        <v>48</v>
      </c>
      <c r="H85" s="4">
        <v>32</v>
      </c>
      <c r="I85" s="4" t="s">
        <v>9</v>
      </c>
      <c r="J85" s="4" t="s">
        <v>9</v>
      </c>
      <c r="K85" s="4" t="s">
        <v>9</v>
      </c>
      <c r="L85" s="4" t="s">
        <v>9</v>
      </c>
      <c r="M85" s="4">
        <v>1159</v>
      </c>
      <c r="N85" s="4">
        <v>235</v>
      </c>
      <c r="O85" s="4">
        <v>470</v>
      </c>
      <c r="P85" s="4">
        <v>443</v>
      </c>
      <c r="Q85" s="4">
        <v>7</v>
      </c>
      <c r="R85" s="4">
        <v>2</v>
      </c>
      <c r="S85" s="4">
        <v>2</v>
      </c>
      <c r="T85" s="4" t="s">
        <v>9</v>
      </c>
      <c r="U85" s="113"/>
    </row>
    <row r="86" spans="1:21" x14ac:dyDescent="0.35">
      <c r="A86" s="2" t="s">
        <v>866</v>
      </c>
      <c r="B86" s="2" t="s">
        <v>514</v>
      </c>
      <c r="C86" s="4">
        <v>5630</v>
      </c>
      <c r="D86" s="4">
        <v>4526</v>
      </c>
      <c r="E86" s="4">
        <v>327</v>
      </c>
      <c r="F86" s="4">
        <v>212</v>
      </c>
      <c r="G86" s="4">
        <v>67</v>
      </c>
      <c r="H86" s="4">
        <v>45</v>
      </c>
      <c r="I86" s="4" t="s">
        <v>9</v>
      </c>
      <c r="J86" s="4">
        <v>2</v>
      </c>
      <c r="K86" s="4">
        <v>1</v>
      </c>
      <c r="L86" s="4" t="s">
        <v>9</v>
      </c>
      <c r="M86" s="4">
        <v>777</v>
      </c>
      <c r="N86" s="4">
        <v>316</v>
      </c>
      <c r="O86" s="4">
        <v>307</v>
      </c>
      <c r="P86" s="4">
        <v>127</v>
      </c>
      <c r="Q86" s="4">
        <v>1</v>
      </c>
      <c r="R86" s="4">
        <v>1</v>
      </c>
      <c r="S86" s="4">
        <v>20</v>
      </c>
      <c r="T86" s="4">
        <v>5</v>
      </c>
      <c r="U86" s="113"/>
    </row>
    <row r="87" spans="1:21" x14ac:dyDescent="0.35">
      <c r="A87" s="2" t="s">
        <v>867</v>
      </c>
      <c r="B87" s="2" t="s">
        <v>480</v>
      </c>
      <c r="C87" s="4">
        <v>1455</v>
      </c>
      <c r="D87" s="4">
        <v>802</v>
      </c>
      <c r="E87" s="4">
        <v>131</v>
      </c>
      <c r="F87" s="4">
        <v>31</v>
      </c>
      <c r="G87" s="4">
        <v>63</v>
      </c>
      <c r="H87" s="4">
        <v>36</v>
      </c>
      <c r="I87" s="4" t="s">
        <v>9</v>
      </c>
      <c r="J87" s="4" t="s">
        <v>9</v>
      </c>
      <c r="K87" s="4" t="s">
        <v>9</v>
      </c>
      <c r="L87" s="4">
        <v>1</v>
      </c>
      <c r="M87" s="4">
        <v>522</v>
      </c>
      <c r="N87" s="4">
        <v>67</v>
      </c>
      <c r="O87" s="4">
        <v>289</v>
      </c>
      <c r="P87" s="4">
        <v>164</v>
      </c>
      <c r="Q87" s="4" t="s">
        <v>9</v>
      </c>
      <c r="R87" s="4">
        <v>2</v>
      </c>
      <c r="S87" s="4" t="s">
        <v>9</v>
      </c>
      <c r="T87" s="4" t="s">
        <v>9</v>
      </c>
      <c r="U87" s="113"/>
    </row>
    <row r="88" spans="1:21" x14ac:dyDescent="0.35">
      <c r="A88" s="2" t="s">
        <v>868</v>
      </c>
      <c r="B88" s="2" t="s">
        <v>552</v>
      </c>
      <c r="C88" s="4">
        <v>1363</v>
      </c>
      <c r="D88" s="4">
        <v>800</v>
      </c>
      <c r="E88" s="4">
        <v>86</v>
      </c>
      <c r="F88" s="4">
        <v>29</v>
      </c>
      <c r="G88" s="4">
        <v>6</v>
      </c>
      <c r="H88" s="4">
        <v>50</v>
      </c>
      <c r="I88" s="4" t="s">
        <v>9</v>
      </c>
      <c r="J88" s="4">
        <v>1</v>
      </c>
      <c r="K88" s="4" t="s">
        <v>9</v>
      </c>
      <c r="L88" s="4" t="s">
        <v>9</v>
      </c>
      <c r="M88" s="4">
        <v>477</v>
      </c>
      <c r="N88" s="4">
        <v>86</v>
      </c>
      <c r="O88" s="4">
        <v>55</v>
      </c>
      <c r="P88" s="4">
        <v>334</v>
      </c>
      <c r="Q88" s="4" t="s">
        <v>9</v>
      </c>
      <c r="R88" s="4" t="s">
        <v>9</v>
      </c>
      <c r="S88" s="4">
        <v>2</v>
      </c>
      <c r="T88" s="4" t="s">
        <v>9</v>
      </c>
      <c r="U88" s="113"/>
    </row>
    <row r="89" spans="1:21" x14ac:dyDescent="0.35">
      <c r="A89" s="2" t="s">
        <v>869</v>
      </c>
      <c r="B89" s="2" t="s">
        <v>487</v>
      </c>
      <c r="C89" s="4">
        <v>1173</v>
      </c>
      <c r="D89" s="4">
        <v>391</v>
      </c>
      <c r="E89" s="4">
        <v>121</v>
      </c>
      <c r="F89" s="4">
        <v>46</v>
      </c>
      <c r="G89" s="4">
        <v>41</v>
      </c>
      <c r="H89" s="4">
        <v>22</v>
      </c>
      <c r="I89" s="4" t="s">
        <v>9</v>
      </c>
      <c r="J89" s="4" t="s">
        <v>9</v>
      </c>
      <c r="K89" s="4" t="s">
        <v>9</v>
      </c>
      <c r="L89" s="4">
        <v>12</v>
      </c>
      <c r="M89" s="4">
        <v>661</v>
      </c>
      <c r="N89" s="4">
        <v>90</v>
      </c>
      <c r="O89" s="4">
        <v>313</v>
      </c>
      <c r="P89" s="4">
        <v>252</v>
      </c>
      <c r="Q89" s="4">
        <v>3</v>
      </c>
      <c r="R89" s="4" t="s">
        <v>9</v>
      </c>
      <c r="S89" s="4" t="s">
        <v>9</v>
      </c>
      <c r="T89" s="4">
        <v>3</v>
      </c>
      <c r="U89" s="113"/>
    </row>
    <row r="90" spans="1:21" x14ac:dyDescent="0.35">
      <c r="A90" s="2" t="s">
        <v>870</v>
      </c>
      <c r="B90" s="2" t="s">
        <v>507</v>
      </c>
      <c r="C90" s="4">
        <v>809</v>
      </c>
      <c r="D90" s="4">
        <v>353</v>
      </c>
      <c r="E90" s="4">
        <v>101</v>
      </c>
      <c r="F90" s="4">
        <v>68</v>
      </c>
      <c r="G90" s="4">
        <v>30</v>
      </c>
      <c r="H90" s="4">
        <v>3</v>
      </c>
      <c r="I90" s="4" t="s">
        <v>9</v>
      </c>
      <c r="J90" s="4" t="s">
        <v>9</v>
      </c>
      <c r="K90" s="4" t="s">
        <v>9</v>
      </c>
      <c r="L90" s="4" t="s">
        <v>9</v>
      </c>
      <c r="M90" s="4">
        <v>355</v>
      </c>
      <c r="N90" s="4">
        <v>139</v>
      </c>
      <c r="O90" s="4">
        <v>129</v>
      </c>
      <c r="P90" s="4">
        <v>87</v>
      </c>
      <c r="Q90" s="4" t="s">
        <v>9</v>
      </c>
      <c r="R90" s="4" t="s">
        <v>9</v>
      </c>
      <c r="S90" s="4" t="s">
        <v>9</v>
      </c>
      <c r="T90" s="4" t="s">
        <v>9</v>
      </c>
      <c r="U90" s="113"/>
    </row>
    <row r="91" spans="1:21" x14ac:dyDescent="0.35">
      <c r="A91" s="2" t="s">
        <v>871</v>
      </c>
      <c r="B91" s="2" t="s">
        <v>477</v>
      </c>
      <c r="C91" s="4">
        <v>1880</v>
      </c>
      <c r="D91" s="4">
        <v>1378</v>
      </c>
      <c r="E91" s="4">
        <v>32</v>
      </c>
      <c r="F91" s="4">
        <v>20</v>
      </c>
      <c r="G91" s="4">
        <v>7</v>
      </c>
      <c r="H91" s="4">
        <v>5</v>
      </c>
      <c r="I91" s="4" t="s">
        <v>9</v>
      </c>
      <c r="J91" s="4" t="s">
        <v>9</v>
      </c>
      <c r="K91" s="4" t="s">
        <v>9</v>
      </c>
      <c r="L91" s="4" t="s">
        <v>9</v>
      </c>
      <c r="M91" s="4">
        <v>470</v>
      </c>
      <c r="N91" s="4">
        <v>373</v>
      </c>
      <c r="O91" s="4">
        <v>9</v>
      </c>
      <c r="P91" s="4">
        <v>84</v>
      </c>
      <c r="Q91" s="4" t="s">
        <v>9</v>
      </c>
      <c r="R91" s="4" t="s">
        <v>9</v>
      </c>
      <c r="S91" s="4" t="s">
        <v>9</v>
      </c>
      <c r="T91" s="4">
        <v>4</v>
      </c>
      <c r="U91" s="113"/>
    </row>
    <row r="92" spans="1:21" x14ac:dyDescent="0.35">
      <c r="A92" s="2" t="s">
        <v>872</v>
      </c>
      <c r="B92" s="2" t="s">
        <v>478</v>
      </c>
      <c r="C92" s="4">
        <v>4035</v>
      </c>
      <c r="D92" s="4">
        <v>3267</v>
      </c>
      <c r="E92" s="4">
        <v>181</v>
      </c>
      <c r="F92" s="4">
        <v>73</v>
      </c>
      <c r="G92" s="4">
        <v>10</v>
      </c>
      <c r="H92" s="4">
        <v>97</v>
      </c>
      <c r="I92" s="4" t="s">
        <v>9</v>
      </c>
      <c r="J92" s="4" t="s">
        <v>9</v>
      </c>
      <c r="K92" s="4" t="s">
        <v>9</v>
      </c>
      <c r="L92" s="4">
        <v>1</v>
      </c>
      <c r="M92" s="4">
        <v>587</v>
      </c>
      <c r="N92" s="4">
        <v>100</v>
      </c>
      <c r="O92" s="4">
        <v>92</v>
      </c>
      <c r="P92" s="4">
        <v>392</v>
      </c>
      <c r="Q92" s="4" t="s">
        <v>9</v>
      </c>
      <c r="R92" s="4" t="s">
        <v>9</v>
      </c>
      <c r="S92" s="4">
        <v>1</v>
      </c>
      <c r="T92" s="4">
        <v>2</v>
      </c>
      <c r="U92" s="113"/>
    </row>
    <row r="93" spans="1:21" x14ac:dyDescent="0.35">
      <c r="A93" s="2" t="s">
        <v>873</v>
      </c>
      <c r="B93" s="2" t="s">
        <v>516</v>
      </c>
      <c r="C93" s="4">
        <v>663</v>
      </c>
      <c r="D93" s="4">
        <v>517</v>
      </c>
      <c r="E93" s="4">
        <v>125</v>
      </c>
      <c r="F93" s="4">
        <v>72</v>
      </c>
      <c r="G93" s="4">
        <v>18</v>
      </c>
      <c r="H93" s="4">
        <v>33</v>
      </c>
      <c r="I93" s="4" t="s">
        <v>9</v>
      </c>
      <c r="J93" s="4">
        <v>1</v>
      </c>
      <c r="K93" s="4" t="s">
        <v>9</v>
      </c>
      <c r="L93" s="4">
        <v>1</v>
      </c>
      <c r="M93" s="4">
        <v>21</v>
      </c>
      <c r="N93" s="4">
        <v>6</v>
      </c>
      <c r="O93" s="4">
        <v>8</v>
      </c>
      <c r="P93" s="4">
        <v>6</v>
      </c>
      <c r="Q93" s="4" t="s">
        <v>9</v>
      </c>
      <c r="R93" s="4" t="s">
        <v>9</v>
      </c>
      <c r="S93" s="4" t="s">
        <v>9</v>
      </c>
      <c r="T93" s="4">
        <v>1</v>
      </c>
      <c r="U93" s="113"/>
    </row>
    <row r="94" spans="1:21" x14ac:dyDescent="0.35">
      <c r="A94" s="2" t="s">
        <v>874</v>
      </c>
      <c r="B94" s="2" t="s">
        <v>338</v>
      </c>
      <c r="C94" s="4">
        <v>219739</v>
      </c>
      <c r="D94" s="4">
        <v>207852</v>
      </c>
      <c r="E94" s="4">
        <v>6001</v>
      </c>
      <c r="F94" s="4">
        <v>1774</v>
      </c>
      <c r="G94" s="4">
        <v>187</v>
      </c>
      <c r="H94" s="4">
        <v>3700</v>
      </c>
      <c r="I94" s="4">
        <v>4</v>
      </c>
      <c r="J94" s="4">
        <v>37</v>
      </c>
      <c r="K94" s="4">
        <v>180</v>
      </c>
      <c r="L94" s="4">
        <v>119</v>
      </c>
      <c r="M94" s="4">
        <v>5886</v>
      </c>
      <c r="N94" s="4">
        <v>1734</v>
      </c>
      <c r="O94" s="4">
        <v>228</v>
      </c>
      <c r="P94" s="4">
        <v>3284</v>
      </c>
      <c r="Q94" s="4">
        <v>1</v>
      </c>
      <c r="R94" s="4">
        <v>15</v>
      </c>
      <c r="S94" s="4">
        <v>504</v>
      </c>
      <c r="T94" s="4">
        <v>120</v>
      </c>
      <c r="U94" s="113"/>
    </row>
    <row r="95" spans="1:21" x14ac:dyDescent="0.35">
      <c r="A95" s="2" t="s">
        <v>875</v>
      </c>
      <c r="B95" s="2" t="s">
        <v>540</v>
      </c>
      <c r="C95" s="4">
        <v>952</v>
      </c>
      <c r="D95" s="4">
        <v>527</v>
      </c>
      <c r="E95" s="4">
        <v>171</v>
      </c>
      <c r="F95" s="4">
        <v>83</v>
      </c>
      <c r="G95" s="4">
        <v>14</v>
      </c>
      <c r="H95" s="4">
        <v>62</v>
      </c>
      <c r="I95" s="4">
        <v>8</v>
      </c>
      <c r="J95" s="4">
        <v>3</v>
      </c>
      <c r="K95" s="4" t="s">
        <v>9</v>
      </c>
      <c r="L95" s="4">
        <v>1</v>
      </c>
      <c r="M95" s="4">
        <v>254</v>
      </c>
      <c r="N95" s="4">
        <v>107</v>
      </c>
      <c r="O95" s="4">
        <v>29</v>
      </c>
      <c r="P95" s="4">
        <v>110</v>
      </c>
      <c r="Q95" s="4">
        <v>7</v>
      </c>
      <c r="R95" s="4">
        <v>1</v>
      </c>
      <c r="S95" s="4" t="s">
        <v>9</v>
      </c>
      <c r="T95" s="4" t="s">
        <v>9</v>
      </c>
      <c r="U95" s="113"/>
    </row>
    <row r="96" spans="1:21" x14ac:dyDescent="0.35">
      <c r="A96" s="2" t="s">
        <v>876</v>
      </c>
      <c r="B96" s="2" t="s">
        <v>373</v>
      </c>
      <c r="C96" s="4">
        <v>10857</v>
      </c>
      <c r="D96" s="4">
        <v>9575</v>
      </c>
      <c r="E96" s="4">
        <v>270</v>
      </c>
      <c r="F96" s="4">
        <v>99</v>
      </c>
      <c r="G96" s="4">
        <v>158</v>
      </c>
      <c r="H96" s="4">
        <v>3</v>
      </c>
      <c r="I96" s="4" t="s">
        <v>9</v>
      </c>
      <c r="J96" s="4" t="s">
        <v>9</v>
      </c>
      <c r="K96" s="4" t="s">
        <v>9</v>
      </c>
      <c r="L96" s="4">
        <v>10</v>
      </c>
      <c r="M96" s="4">
        <v>1012</v>
      </c>
      <c r="N96" s="4">
        <v>320</v>
      </c>
      <c r="O96" s="4">
        <v>674</v>
      </c>
      <c r="P96" s="4">
        <v>8</v>
      </c>
      <c r="Q96" s="4">
        <v>3</v>
      </c>
      <c r="R96" s="4" t="s">
        <v>9</v>
      </c>
      <c r="S96" s="4" t="s">
        <v>9</v>
      </c>
      <c r="T96" s="4">
        <v>7</v>
      </c>
      <c r="U96" s="113"/>
    </row>
    <row r="97" spans="1:21" x14ac:dyDescent="0.35">
      <c r="A97" s="2" t="s">
        <v>877</v>
      </c>
      <c r="B97" s="2" t="s">
        <v>631</v>
      </c>
      <c r="C97" s="4">
        <v>11916</v>
      </c>
      <c r="D97" s="4">
        <v>10103</v>
      </c>
      <c r="E97" s="4">
        <v>537</v>
      </c>
      <c r="F97" s="4">
        <v>490</v>
      </c>
      <c r="G97" s="4">
        <v>16</v>
      </c>
      <c r="H97" s="4">
        <v>27</v>
      </c>
      <c r="I97" s="4" t="s">
        <v>9</v>
      </c>
      <c r="J97" s="4" t="s">
        <v>9</v>
      </c>
      <c r="K97" s="4" t="s">
        <v>9</v>
      </c>
      <c r="L97" s="4">
        <v>4</v>
      </c>
      <c r="M97" s="4">
        <v>1276</v>
      </c>
      <c r="N97" s="4">
        <v>567</v>
      </c>
      <c r="O97" s="4">
        <v>262</v>
      </c>
      <c r="P97" s="4">
        <v>438</v>
      </c>
      <c r="Q97" s="4">
        <v>5</v>
      </c>
      <c r="R97" s="4">
        <v>1</v>
      </c>
      <c r="S97" s="4" t="s">
        <v>9</v>
      </c>
      <c r="T97" s="4">
        <v>3</v>
      </c>
      <c r="U97" s="113"/>
    </row>
    <row r="98" spans="1:21" x14ac:dyDescent="0.35">
      <c r="A98" s="2" t="s">
        <v>878</v>
      </c>
      <c r="B98" s="2" t="s">
        <v>574</v>
      </c>
      <c r="C98" s="4">
        <v>866</v>
      </c>
      <c r="D98" s="4">
        <v>341</v>
      </c>
      <c r="E98" s="4">
        <v>187</v>
      </c>
      <c r="F98" s="4">
        <v>184</v>
      </c>
      <c r="G98" s="4" t="s">
        <v>9</v>
      </c>
      <c r="H98" s="4">
        <v>3</v>
      </c>
      <c r="I98" s="4" t="s">
        <v>9</v>
      </c>
      <c r="J98" s="4" t="s">
        <v>9</v>
      </c>
      <c r="K98" s="4" t="s">
        <v>9</v>
      </c>
      <c r="L98" s="4" t="s">
        <v>9</v>
      </c>
      <c r="M98" s="4">
        <v>338</v>
      </c>
      <c r="N98" s="4">
        <v>90</v>
      </c>
      <c r="O98" s="4">
        <v>131</v>
      </c>
      <c r="P98" s="4">
        <v>115</v>
      </c>
      <c r="Q98" s="4" t="s">
        <v>9</v>
      </c>
      <c r="R98" s="4" t="s">
        <v>9</v>
      </c>
      <c r="S98" s="4">
        <v>1</v>
      </c>
      <c r="T98" s="4">
        <v>1</v>
      </c>
      <c r="U98" s="113"/>
    </row>
    <row r="99" spans="1:21" x14ac:dyDescent="0.35">
      <c r="A99" s="2" t="s">
        <v>879</v>
      </c>
      <c r="B99" s="2" t="s">
        <v>604</v>
      </c>
      <c r="C99" s="4">
        <v>1155</v>
      </c>
      <c r="D99" s="4">
        <v>796</v>
      </c>
      <c r="E99" s="4">
        <v>202</v>
      </c>
      <c r="F99" s="4">
        <v>94</v>
      </c>
      <c r="G99" s="4">
        <v>35</v>
      </c>
      <c r="H99" s="4">
        <v>73</v>
      </c>
      <c r="I99" s="4" t="s">
        <v>9</v>
      </c>
      <c r="J99" s="4" t="s">
        <v>9</v>
      </c>
      <c r="K99" s="4" t="s">
        <v>9</v>
      </c>
      <c r="L99" s="4" t="s">
        <v>9</v>
      </c>
      <c r="M99" s="4">
        <v>157</v>
      </c>
      <c r="N99" s="4">
        <v>36</v>
      </c>
      <c r="O99" s="4">
        <v>44</v>
      </c>
      <c r="P99" s="4">
        <v>77</v>
      </c>
      <c r="Q99" s="4" t="s">
        <v>9</v>
      </c>
      <c r="R99" s="4" t="s">
        <v>9</v>
      </c>
      <c r="S99" s="4" t="s">
        <v>9</v>
      </c>
      <c r="T99" s="4" t="s">
        <v>9</v>
      </c>
      <c r="U99" s="113"/>
    </row>
    <row r="100" spans="1:21" x14ac:dyDescent="0.35">
      <c r="A100" s="2" t="s">
        <v>880</v>
      </c>
      <c r="B100" s="2" t="s">
        <v>363</v>
      </c>
      <c r="C100" s="4">
        <v>11257</v>
      </c>
      <c r="D100" s="4">
        <v>8573</v>
      </c>
      <c r="E100" s="4">
        <v>973</v>
      </c>
      <c r="F100" s="4">
        <v>586</v>
      </c>
      <c r="G100" s="4">
        <v>50</v>
      </c>
      <c r="H100" s="4">
        <v>245</v>
      </c>
      <c r="I100" s="4" t="s">
        <v>9</v>
      </c>
      <c r="J100" s="4" t="s">
        <v>9</v>
      </c>
      <c r="K100" s="4">
        <v>87</v>
      </c>
      <c r="L100" s="4">
        <v>5</v>
      </c>
      <c r="M100" s="4">
        <v>1711</v>
      </c>
      <c r="N100" s="4">
        <v>868</v>
      </c>
      <c r="O100" s="4">
        <v>197</v>
      </c>
      <c r="P100" s="4">
        <v>595</v>
      </c>
      <c r="Q100" s="4" t="s">
        <v>9</v>
      </c>
      <c r="R100" s="4">
        <v>15</v>
      </c>
      <c r="S100" s="4">
        <v>25</v>
      </c>
      <c r="T100" s="4">
        <v>11</v>
      </c>
      <c r="U100" s="113"/>
    </row>
    <row r="101" spans="1:21" x14ac:dyDescent="0.35">
      <c r="A101" s="2" t="s">
        <v>881</v>
      </c>
      <c r="B101" s="2" t="s">
        <v>398</v>
      </c>
      <c r="C101" s="4">
        <v>6213</v>
      </c>
      <c r="D101" s="4">
        <v>4647</v>
      </c>
      <c r="E101" s="4">
        <v>605</v>
      </c>
      <c r="F101" s="4">
        <v>52</v>
      </c>
      <c r="G101" s="4">
        <v>16</v>
      </c>
      <c r="H101" s="4">
        <v>401</v>
      </c>
      <c r="I101" s="4" t="s">
        <v>9</v>
      </c>
      <c r="J101" s="4">
        <v>1</v>
      </c>
      <c r="K101" s="4">
        <v>133</v>
      </c>
      <c r="L101" s="4">
        <v>2</v>
      </c>
      <c r="M101" s="4">
        <v>961</v>
      </c>
      <c r="N101" s="4">
        <v>88</v>
      </c>
      <c r="O101" s="4">
        <v>20</v>
      </c>
      <c r="P101" s="4">
        <v>776</v>
      </c>
      <c r="Q101" s="4">
        <v>1</v>
      </c>
      <c r="R101" s="4">
        <v>2</v>
      </c>
      <c r="S101" s="4">
        <v>24</v>
      </c>
      <c r="T101" s="4">
        <v>50</v>
      </c>
      <c r="U101" s="113"/>
    </row>
    <row r="102" spans="1:21" x14ac:dyDescent="0.35">
      <c r="A102" s="2" t="s">
        <v>882</v>
      </c>
      <c r="B102" s="2" t="s">
        <v>359</v>
      </c>
      <c r="C102" s="4">
        <v>25852</v>
      </c>
      <c r="D102" s="4">
        <v>22309</v>
      </c>
      <c r="E102" s="4">
        <v>857</v>
      </c>
      <c r="F102" s="4">
        <v>670</v>
      </c>
      <c r="G102" s="4">
        <v>107</v>
      </c>
      <c r="H102" s="4">
        <v>70</v>
      </c>
      <c r="I102" s="4" t="s">
        <v>9</v>
      </c>
      <c r="J102" s="4">
        <v>3</v>
      </c>
      <c r="K102" s="4">
        <v>4</v>
      </c>
      <c r="L102" s="4">
        <v>3</v>
      </c>
      <c r="M102" s="4">
        <v>2686</v>
      </c>
      <c r="N102" s="4">
        <v>1923</v>
      </c>
      <c r="O102" s="4">
        <v>221</v>
      </c>
      <c r="P102" s="4">
        <v>532</v>
      </c>
      <c r="Q102" s="4" t="s">
        <v>9</v>
      </c>
      <c r="R102" s="4" t="s">
        <v>9</v>
      </c>
      <c r="S102" s="4">
        <v>2</v>
      </c>
      <c r="T102" s="4">
        <v>8</v>
      </c>
      <c r="U102" s="113"/>
    </row>
    <row r="103" spans="1:21" x14ac:dyDescent="0.35">
      <c r="A103" s="2" t="s">
        <v>883</v>
      </c>
      <c r="B103" s="2" t="s">
        <v>397</v>
      </c>
      <c r="C103" s="4">
        <v>6156</v>
      </c>
      <c r="D103" s="4">
        <v>5740</v>
      </c>
      <c r="E103" s="4">
        <v>232</v>
      </c>
      <c r="F103" s="4">
        <v>15</v>
      </c>
      <c r="G103" s="4">
        <v>1</v>
      </c>
      <c r="H103" s="4">
        <v>212</v>
      </c>
      <c r="I103" s="4" t="s">
        <v>9</v>
      </c>
      <c r="J103" s="4">
        <v>1</v>
      </c>
      <c r="K103" s="4">
        <v>1</v>
      </c>
      <c r="L103" s="4">
        <v>2</v>
      </c>
      <c r="M103" s="4">
        <v>184</v>
      </c>
      <c r="N103" s="4">
        <v>18</v>
      </c>
      <c r="O103" s="4">
        <v>16</v>
      </c>
      <c r="P103" s="4">
        <v>141</v>
      </c>
      <c r="Q103" s="4" t="s">
        <v>9</v>
      </c>
      <c r="R103" s="4" t="s">
        <v>9</v>
      </c>
      <c r="S103" s="4">
        <v>8</v>
      </c>
      <c r="T103" s="4">
        <v>1</v>
      </c>
      <c r="U103" s="113"/>
    </row>
    <row r="104" spans="1:21" x14ac:dyDescent="0.35">
      <c r="A104" s="2" t="s">
        <v>884</v>
      </c>
      <c r="B104" s="2" t="s">
        <v>546</v>
      </c>
      <c r="C104" s="4">
        <v>2178</v>
      </c>
      <c r="D104" s="4">
        <v>1189</v>
      </c>
      <c r="E104" s="4">
        <v>99</v>
      </c>
      <c r="F104" s="4">
        <v>15</v>
      </c>
      <c r="G104" s="4">
        <v>5</v>
      </c>
      <c r="H104" s="4">
        <v>78</v>
      </c>
      <c r="I104" s="4" t="s">
        <v>9</v>
      </c>
      <c r="J104" s="4" t="s">
        <v>9</v>
      </c>
      <c r="K104" s="4">
        <v>1</v>
      </c>
      <c r="L104" s="4" t="s">
        <v>9</v>
      </c>
      <c r="M104" s="4">
        <v>890</v>
      </c>
      <c r="N104" s="4">
        <v>119</v>
      </c>
      <c r="O104" s="4">
        <v>36</v>
      </c>
      <c r="P104" s="4">
        <v>735</v>
      </c>
      <c r="Q104" s="4" t="s">
        <v>9</v>
      </c>
      <c r="R104" s="4" t="s">
        <v>9</v>
      </c>
      <c r="S104" s="4" t="s">
        <v>9</v>
      </c>
      <c r="T104" s="4" t="s">
        <v>9</v>
      </c>
      <c r="U104" s="113"/>
    </row>
    <row r="105" spans="1:21" x14ac:dyDescent="0.35">
      <c r="A105" s="2" t="s">
        <v>885</v>
      </c>
      <c r="B105" s="2" t="s">
        <v>425</v>
      </c>
      <c r="C105" s="4">
        <v>4626</v>
      </c>
      <c r="D105" s="4">
        <v>2636</v>
      </c>
      <c r="E105" s="4">
        <v>329</v>
      </c>
      <c r="F105" s="4">
        <v>194</v>
      </c>
      <c r="G105" s="4">
        <v>13</v>
      </c>
      <c r="H105" s="4">
        <v>119</v>
      </c>
      <c r="I105" s="4" t="s">
        <v>9</v>
      </c>
      <c r="J105" s="4" t="s">
        <v>9</v>
      </c>
      <c r="K105" s="4" t="s">
        <v>9</v>
      </c>
      <c r="L105" s="4">
        <v>3</v>
      </c>
      <c r="M105" s="4">
        <v>1661</v>
      </c>
      <c r="N105" s="4">
        <v>478</v>
      </c>
      <c r="O105" s="4">
        <v>39</v>
      </c>
      <c r="P105" s="4">
        <v>1140</v>
      </c>
      <c r="Q105" s="4" t="s">
        <v>9</v>
      </c>
      <c r="R105" s="4" t="s">
        <v>9</v>
      </c>
      <c r="S105" s="4" t="s">
        <v>9</v>
      </c>
      <c r="T105" s="4">
        <v>4</v>
      </c>
      <c r="U105" s="113"/>
    </row>
    <row r="106" spans="1:21" x14ac:dyDescent="0.35">
      <c r="A106" s="2" t="s">
        <v>886</v>
      </c>
      <c r="B106" s="2" t="s">
        <v>389</v>
      </c>
      <c r="C106" s="4">
        <v>8367</v>
      </c>
      <c r="D106" s="4">
        <v>4357</v>
      </c>
      <c r="E106" s="4">
        <v>1722</v>
      </c>
      <c r="F106" s="4">
        <v>1429</v>
      </c>
      <c r="G106" s="4">
        <v>100</v>
      </c>
      <c r="H106" s="4">
        <v>159</v>
      </c>
      <c r="I106" s="4">
        <v>1</v>
      </c>
      <c r="J106" s="4">
        <v>3</v>
      </c>
      <c r="K106" s="4">
        <v>3</v>
      </c>
      <c r="L106" s="4">
        <v>27</v>
      </c>
      <c r="M106" s="4">
        <v>2288</v>
      </c>
      <c r="N106" s="4">
        <v>1481</v>
      </c>
      <c r="O106" s="4">
        <v>137</v>
      </c>
      <c r="P106" s="4">
        <v>573</v>
      </c>
      <c r="Q106" s="4" t="s">
        <v>9</v>
      </c>
      <c r="R106" s="4">
        <v>1</v>
      </c>
      <c r="S106" s="4">
        <v>9</v>
      </c>
      <c r="T106" s="4">
        <v>87</v>
      </c>
      <c r="U106" s="113"/>
    </row>
    <row r="107" spans="1:21" x14ac:dyDescent="0.35">
      <c r="A107" s="2" t="s">
        <v>887</v>
      </c>
      <c r="B107" s="2" t="s">
        <v>492</v>
      </c>
      <c r="C107" s="4">
        <v>3986</v>
      </c>
      <c r="D107" s="4">
        <v>2143</v>
      </c>
      <c r="E107" s="4">
        <v>68</v>
      </c>
      <c r="F107" s="4">
        <v>44</v>
      </c>
      <c r="G107" s="4">
        <v>19</v>
      </c>
      <c r="H107" s="4">
        <v>4</v>
      </c>
      <c r="I107" s="4" t="s">
        <v>9</v>
      </c>
      <c r="J107" s="4">
        <v>1</v>
      </c>
      <c r="K107" s="4" t="s">
        <v>9</v>
      </c>
      <c r="L107" s="4" t="s">
        <v>9</v>
      </c>
      <c r="M107" s="4">
        <v>1775</v>
      </c>
      <c r="N107" s="4">
        <v>1449</v>
      </c>
      <c r="O107" s="4">
        <v>172</v>
      </c>
      <c r="P107" s="4">
        <v>153</v>
      </c>
      <c r="Q107" s="4" t="s">
        <v>9</v>
      </c>
      <c r="R107" s="4" t="s">
        <v>9</v>
      </c>
      <c r="S107" s="4">
        <v>1</v>
      </c>
      <c r="T107" s="4" t="s">
        <v>9</v>
      </c>
      <c r="U107" s="113"/>
    </row>
    <row r="108" spans="1:21" x14ac:dyDescent="0.35">
      <c r="A108" s="2" t="s">
        <v>888</v>
      </c>
      <c r="B108" s="2" t="s">
        <v>365</v>
      </c>
      <c r="C108" s="4">
        <v>16304</v>
      </c>
      <c r="D108" s="4">
        <v>12800</v>
      </c>
      <c r="E108" s="4">
        <v>1454</v>
      </c>
      <c r="F108" s="4">
        <v>991</v>
      </c>
      <c r="G108" s="4">
        <v>190</v>
      </c>
      <c r="H108" s="4">
        <v>272</v>
      </c>
      <c r="I108" s="4" t="s">
        <v>9</v>
      </c>
      <c r="J108" s="4" t="s">
        <v>9</v>
      </c>
      <c r="K108" s="4" t="s">
        <v>9</v>
      </c>
      <c r="L108" s="4">
        <v>1</v>
      </c>
      <c r="M108" s="4">
        <v>2050</v>
      </c>
      <c r="N108" s="4">
        <v>1651</v>
      </c>
      <c r="O108" s="4">
        <v>166</v>
      </c>
      <c r="P108" s="4">
        <v>230</v>
      </c>
      <c r="Q108" s="4" t="s">
        <v>9</v>
      </c>
      <c r="R108" s="4" t="s">
        <v>9</v>
      </c>
      <c r="S108" s="4">
        <v>1</v>
      </c>
      <c r="T108" s="4">
        <v>2</v>
      </c>
      <c r="U108" s="113"/>
    </row>
    <row r="109" spans="1:21" x14ac:dyDescent="0.35">
      <c r="A109" s="2" t="s">
        <v>889</v>
      </c>
      <c r="B109" s="2" t="s">
        <v>580</v>
      </c>
      <c r="C109" s="4">
        <v>1946</v>
      </c>
      <c r="D109" s="4">
        <v>1559</v>
      </c>
      <c r="E109" s="4">
        <v>217</v>
      </c>
      <c r="F109" s="4">
        <v>126</v>
      </c>
      <c r="G109" s="4">
        <v>12</v>
      </c>
      <c r="H109" s="4">
        <v>78</v>
      </c>
      <c r="I109" s="4" t="s">
        <v>9</v>
      </c>
      <c r="J109" s="4" t="s">
        <v>9</v>
      </c>
      <c r="K109" s="4">
        <v>1</v>
      </c>
      <c r="L109" s="4" t="s">
        <v>9</v>
      </c>
      <c r="M109" s="4">
        <v>170</v>
      </c>
      <c r="N109" s="4">
        <v>64</v>
      </c>
      <c r="O109" s="4">
        <v>23</v>
      </c>
      <c r="P109" s="4">
        <v>81</v>
      </c>
      <c r="Q109" s="4" t="s">
        <v>9</v>
      </c>
      <c r="R109" s="4">
        <v>1</v>
      </c>
      <c r="S109" s="4">
        <v>1</v>
      </c>
      <c r="T109" s="4" t="s">
        <v>9</v>
      </c>
      <c r="U109" s="113"/>
    </row>
    <row r="110" spans="1:21" x14ac:dyDescent="0.35">
      <c r="A110" s="2" t="s">
        <v>890</v>
      </c>
      <c r="B110" s="2" t="s">
        <v>400</v>
      </c>
      <c r="C110" s="4">
        <v>2913</v>
      </c>
      <c r="D110" s="4">
        <v>1421</v>
      </c>
      <c r="E110" s="4">
        <v>125</v>
      </c>
      <c r="F110" s="4">
        <v>88</v>
      </c>
      <c r="G110" s="4">
        <v>9</v>
      </c>
      <c r="H110" s="4">
        <v>26</v>
      </c>
      <c r="I110" s="4" t="s">
        <v>9</v>
      </c>
      <c r="J110" s="4">
        <v>1</v>
      </c>
      <c r="K110" s="4">
        <v>1</v>
      </c>
      <c r="L110" s="4" t="s">
        <v>9</v>
      </c>
      <c r="M110" s="4">
        <v>1367</v>
      </c>
      <c r="N110" s="4">
        <v>725</v>
      </c>
      <c r="O110" s="4">
        <v>121</v>
      </c>
      <c r="P110" s="4">
        <v>518</v>
      </c>
      <c r="Q110" s="4" t="s">
        <v>9</v>
      </c>
      <c r="R110" s="4" t="s">
        <v>9</v>
      </c>
      <c r="S110" s="4">
        <v>2</v>
      </c>
      <c r="T110" s="4">
        <v>1</v>
      </c>
      <c r="U110" s="113"/>
    </row>
    <row r="111" spans="1:21" x14ac:dyDescent="0.35">
      <c r="A111" s="2" t="s">
        <v>891</v>
      </c>
      <c r="B111" s="2" t="s">
        <v>482</v>
      </c>
      <c r="C111" s="4">
        <v>8275</v>
      </c>
      <c r="D111" s="4">
        <v>7647</v>
      </c>
      <c r="E111" s="4">
        <v>308</v>
      </c>
      <c r="F111" s="4">
        <v>249</v>
      </c>
      <c r="G111" s="4">
        <v>9</v>
      </c>
      <c r="H111" s="4">
        <v>47</v>
      </c>
      <c r="I111" s="4" t="s">
        <v>9</v>
      </c>
      <c r="J111" s="4">
        <v>1</v>
      </c>
      <c r="K111" s="4" t="s">
        <v>9</v>
      </c>
      <c r="L111" s="4">
        <v>2</v>
      </c>
      <c r="M111" s="4">
        <v>320</v>
      </c>
      <c r="N111" s="4">
        <v>142</v>
      </c>
      <c r="O111" s="4">
        <v>11</v>
      </c>
      <c r="P111" s="4">
        <v>163</v>
      </c>
      <c r="Q111" s="4" t="s">
        <v>9</v>
      </c>
      <c r="R111" s="4">
        <v>1</v>
      </c>
      <c r="S111" s="4" t="s">
        <v>9</v>
      </c>
      <c r="T111" s="4">
        <v>3</v>
      </c>
      <c r="U111" s="113"/>
    </row>
    <row r="112" spans="1:21" x14ac:dyDescent="0.35">
      <c r="A112" s="2" t="s">
        <v>892</v>
      </c>
      <c r="B112" s="2" t="s">
        <v>543</v>
      </c>
      <c r="C112" s="4">
        <v>716</v>
      </c>
      <c r="D112" s="4">
        <v>284</v>
      </c>
      <c r="E112" s="4">
        <v>34</v>
      </c>
      <c r="F112" s="4">
        <v>27</v>
      </c>
      <c r="G112" s="4">
        <v>1</v>
      </c>
      <c r="H112" s="4">
        <v>6</v>
      </c>
      <c r="I112" s="4" t="s">
        <v>9</v>
      </c>
      <c r="J112" s="4" t="s">
        <v>9</v>
      </c>
      <c r="K112" s="4" t="s">
        <v>9</v>
      </c>
      <c r="L112" s="4" t="s">
        <v>9</v>
      </c>
      <c r="M112" s="4">
        <v>398</v>
      </c>
      <c r="N112" s="4">
        <v>328</v>
      </c>
      <c r="O112" s="4">
        <v>14</v>
      </c>
      <c r="P112" s="4">
        <v>56</v>
      </c>
      <c r="Q112" s="4" t="s">
        <v>9</v>
      </c>
      <c r="R112" s="4" t="s">
        <v>9</v>
      </c>
      <c r="S112" s="4" t="s">
        <v>9</v>
      </c>
      <c r="T112" s="4" t="s">
        <v>9</v>
      </c>
      <c r="U112" s="113"/>
    </row>
    <row r="113" spans="1:21" x14ac:dyDescent="0.35">
      <c r="A113" s="2" t="s">
        <v>893</v>
      </c>
      <c r="B113" s="2" t="s">
        <v>586</v>
      </c>
      <c r="C113" s="4">
        <v>1250</v>
      </c>
      <c r="D113" s="4">
        <v>838</v>
      </c>
      <c r="E113" s="4">
        <v>64</v>
      </c>
      <c r="F113" s="4">
        <v>36</v>
      </c>
      <c r="G113" s="4">
        <v>11</v>
      </c>
      <c r="H113" s="4">
        <v>17</v>
      </c>
      <c r="I113" s="4" t="s">
        <v>9</v>
      </c>
      <c r="J113" s="4" t="s">
        <v>9</v>
      </c>
      <c r="K113" s="4" t="s">
        <v>9</v>
      </c>
      <c r="L113" s="4" t="s">
        <v>9</v>
      </c>
      <c r="M113" s="4">
        <v>348</v>
      </c>
      <c r="N113" s="4">
        <v>147</v>
      </c>
      <c r="O113" s="4">
        <v>14</v>
      </c>
      <c r="P113" s="4">
        <v>187</v>
      </c>
      <c r="Q113" s="4" t="s">
        <v>9</v>
      </c>
      <c r="R113" s="4" t="s">
        <v>9</v>
      </c>
      <c r="S113" s="4" t="s">
        <v>9</v>
      </c>
      <c r="T113" s="4" t="s">
        <v>9</v>
      </c>
      <c r="U113" s="113"/>
    </row>
    <row r="114" spans="1:21" x14ac:dyDescent="0.35">
      <c r="A114" s="2" t="s">
        <v>894</v>
      </c>
      <c r="B114" s="2" t="s">
        <v>408</v>
      </c>
      <c r="C114" s="4">
        <v>7261</v>
      </c>
      <c r="D114" s="4">
        <v>6164</v>
      </c>
      <c r="E114" s="4">
        <v>459</v>
      </c>
      <c r="F114" s="4">
        <v>93</v>
      </c>
      <c r="G114" s="4">
        <v>195</v>
      </c>
      <c r="H114" s="4">
        <v>167</v>
      </c>
      <c r="I114" s="4" t="s">
        <v>9</v>
      </c>
      <c r="J114" s="4">
        <v>1</v>
      </c>
      <c r="K114" s="4">
        <v>3</v>
      </c>
      <c r="L114" s="4" t="s">
        <v>9</v>
      </c>
      <c r="M114" s="4">
        <v>638</v>
      </c>
      <c r="N114" s="4">
        <v>83</v>
      </c>
      <c r="O114" s="4">
        <v>294</v>
      </c>
      <c r="P114" s="4">
        <v>253</v>
      </c>
      <c r="Q114" s="4" t="s">
        <v>9</v>
      </c>
      <c r="R114" s="4">
        <v>2</v>
      </c>
      <c r="S114" s="4">
        <v>5</v>
      </c>
      <c r="T114" s="4">
        <v>1</v>
      </c>
      <c r="U114" s="113"/>
    </row>
    <row r="115" spans="1:21" x14ac:dyDescent="0.35">
      <c r="A115" s="2" t="s">
        <v>895</v>
      </c>
      <c r="B115" s="2" t="s">
        <v>513</v>
      </c>
      <c r="C115" s="4">
        <v>21095</v>
      </c>
      <c r="D115" s="4">
        <v>17995</v>
      </c>
      <c r="E115" s="4">
        <v>1069</v>
      </c>
      <c r="F115" s="4">
        <v>380</v>
      </c>
      <c r="G115" s="4">
        <v>661</v>
      </c>
      <c r="H115" s="4">
        <v>20</v>
      </c>
      <c r="I115" s="4">
        <v>1</v>
      </c>
      <c r="J115" s="4">
        <v>3</v>
      </c>
      <c r="K115" s="4">
        <v>1</v>
      </c>
      <c r="L115" s="4">
        <v>3</v>
      </c>
      <c r="M115" s="4">
        <v>2031</v>
      </c>
      <c r="N115" s="4">
        <v>763</v>
      </c>
      <c r="O115" s="4">
        <v>1151</v>
      </c>
      <c r="P115" s="4">
        <v>105</v>
      </c>
      <c r="Q115" s="4">
        <v>4</v>
      </c>
      <c r="R115" s="4" t="s">
        <v>9</v>
      </c>
      <c r="S115" s="4">
        <v>1</v>
      </c>
      <c r="T115" s="4">
        <v>7</v>
      </c>
      <c r="U115" s="113"/>
    </row>
    <row r="116" spans="1:21" x14ac:dyDescent="0.35">
      <c r="A116" s="2" t="s">
        <v>896</v>
      </c>
      <c r="B116" s="2" t="s">
        <v>394</v>
      </c>
      <c r="C116" s="4">
        <v>5861</v>
      </c>
      <c r="D116" s="4">
        <v>3123</v>
      </c>
      <c r="E116" s="4">
        <v>707</v>
      </c>
      <c r="F116" s="4">
        <v>637</v>
      </c>
      <c r="G116" s="4">
        <v>33</v>
      </c>
      <c r="H116" s="4">
        <v>33</v>
      </c>
      <c r="I116" s="4" t="s">
        <v>9</v>
      </c>
      <c r="J116" s="4">
        <v>3</v>
      </c>
      <c r="K116" s="4" t="s">
        <v>9</v>
      </c>
      <c r="L116" s="4">
        <v>1</v>
      </c>
      <c r="M116" s="4">
        <v>2031</v>
      </c>
      <c r="N116" s="4">
        <v>1543</v>
      </c>
      <c r="O116" s="4">
        <v>113</v>
      </c>
      <c r="P116" s="4">
        <v>363</v>
      </c>
      <c r="Q116" s="4" t="s">
        <v>9</v>
      </c>
      <c r="R116" s="4" t="s">
        <v>9</v>
      </c>
      <c r="S116" s="4">
        <v>11</v>
      </c>
      <c r="T116" s="4">
        <v>1</v>
      </c>
      <c r="U116" s="113"/>
    </row>
    <row r="117" spans="1:21" x14ac:dyDescent="0.35">
      <c r="A117" s="2" t="s">
        <v>897</v>
      </c>
      <c r="B117" s="2" t="s">
        <v>510</v>
      </c>
      <c r="C117" s="4">
        <v>4586</v>
      </c>
      <c r="D117" s="4">
        <v>2211</v>
      </c>
      <c r="E117" s="4">
        <v>342</v>
      </c>
      <c r="F117" s="4">
        <v>106</v>
      </c>
      <c r="G117" s="4">
        <v>21</v>
      </c>
      <c r="H117" s="4">
        <v>210</v>
      </c>
      <c r="I117" s="4" t="s">
        <v>9</v>
      </c>
      <c r="J117" s="4">
        <v>1</v>
      </c>
      <c r="K117" s="4">
        <v>4</v>
      </c>
      <c r="L117" s="4" t="s">
        <v>9</v>
      </c>
      <c r="M117" s="4">
        <v>2033</v>
      </c>
      <c r="N117" s="4">
        <v>349</v>
      </c>
      <c r="O117" s="4">
        <v>118</v>
      </c>
      <c r="P117" s="4">
        <v>1514</v>
      </c>
      <c r="Q117" s="4" t="s">
        <v>9</v>
      </c>
      <c r="R117" s="4">
        <v>2</v>
      </c>
      <c r="S117" s="4">
        <v>43</v>
      </c>
      <c r="T117" s="4">
        <v>7</v>
      </c>
      <c r="U117" s="113"/>
    </row>
    <row r="118" spans="1:21" x14ac:dyDescent="0.35">
      <c r="A118" s="2" t="s">
        <v>898</v>
      </c>
      <c r="B118" s="2" t="s">
        <v>362</v>
      </c>
      <c r="C118" s="4">
        <v>19946</v>
      </c>
      <c r="D118" s="4">
        <v>15728</v>
      </c>
      <c r="E118" s="4">
        <v>1497</v>
      </c>
      <c r="F118" s="4">
        <v>1307</v>
      </c>
      <c r="G118" s="4">
        <v>125</v>
      </c>
      <c r="H118" s="4">
        <v>61</v>
      </c>
      <c r="I118" s="4" t="s">
        <v>9</v>
      </c>
      <c r="J118" s="4">
        <v>1</v>
      </c>
      <c r="K118" s="4" t="s">
        <v>9</v>
      </c>
      <c r="L118" s="4">
        <v>3</v>
      </c>
      <c r="M118" s="4">
        <v>2721</v>
      </c>
      <c r="N118" s="4">
        <v>2268</v>
      </c>
      <c r="O118" s="4">
        <v>252</v>
      </c>
      <c r="P118" s="4">
        <v>155</v>
      </c>
      <c r="Q118" s="4">
        <v>2</v>
      </c>
      <c r="R118" s="4">
        <v>2</v>
      </c>
      <c r="S118" s="4">
        <v>1</v>
      </c>
      <c r="T118" s="4">
        <v>41</v>
      </c>
      <c r="U118" s="113"/>
    </row>
    <row r="119" spans="1:21" x14ac:dyDescent="0.35">
      <c r="A119" s="2" t="s">
        <v>899</v>
      </c>
      <c r="B119" s="2" t="s">
        <v>496</v>
      </c>
      <c r="C119" s="4">
        <v>2182</v>
      </c>
      <c r="D119" s="4">
        <v>755</v>
      </c>
      <c r="E119" s="4">
        <v>139</v>
      </c>
      <c r="F119" s="4">
        <v>111</v>
      </c>
      <c r="G119" s="4">
        <v>9</v>
      </c>
      <c r="H119" s="4">
        <v>19</v>
      </c>
      <c r="I119" s="4" t="s">
        <v>9</v>
      </c>
      <c r="J119" s="4" t="s">
        <v>9</v>
      </c>
      <c r="K119" s="4" t="s">
        <v>9</v>
      </c>
      <c r="L119" s="4" t="s">
        <v>9</v>
      </c>
      <c r="M119" s="4">
        <v>1288</v>
      </c>
      <c r="N119" s="4">
        <v>220</v>
      </c>
      <c r="O119" s="4">
        <v>667</v>
      </c>
      <c r="P119" s="4">
        <v>399</v>
      </c>
      <c r="Q119" s="4" t="s">
        <v>9</v>
      </c>
      <c r="R119" s="4">
        <v>1</v>
      </c>
      <c r="S119" s="4">
        <v>1</v>
      </c>
      <c r="T119" s="4" t="s">
        <v>9</v>
      </c>
      <c r="U119" s="113"/>
    </row>
    <row r="120" spans="1:21" x14ac:dyDescent="0.35">
      <c r="A120" s="2" t="s">
        <v>900</v>
      </c>
      <c r="B120" s="2" t="s">
        <v>356</v>
      </c>
      <c r="C120" s="4">
        <v>25814</v>
      </c>
      <c r="D120" s="4">
        <v>23597</v>
      </c>
      <c r="E120" s="4">
        <v>935</v>
      </c>
      <c r="F120" s="4">
        <v>664</v>
      </c>
      <c r="G120" s="4">
        <v>233</v>
      </c>
      <c r="H120" s="4">
        <v>33</v>
      </c>
      <c r="I120" s="4" t="s">
        <v>9</v>
      </c>
      <c r="J120" s="4">
        <v>3</v>
      </c>
      <c r="K120" s="4" t="s">
        <v>9</v>
      </c>
      <c r="L120" s="4">
        <v>2</v>
      </c>
      <c r="M120" s="4">
        <v>1282</v>
      </c>
      <c r="N120" s="4">
        <v>472</v>
      </c>
      <c r="O120" s="4">
        <v>312</v>
      </c>
      <c r="P120" s="4">
        <v>481</v>
      </c>
      <c r="Q120" s="4" t="s">
        <v>9</v>
      </c>
      <c r="R120" s="4" t="s">
        <v>9</v>
      </c>
      <c r="S120" s="4">
        <v>15</v>
      </c>
      <c r="T120" s="4">
        <v>2</v>
      </c>
      <c r="U120" s="113"/>
    </row>
    <row r="121" spans="1:21" x14ac:dyDescent="0.35">
      <c r="A121" s="2" t="s">
        <v>901</v>
      </c>
      <c r="B121" s="2" t="s">
        <v>530</v>
      </c>
      <c r="C121" s="4">
        <v>1066</v>
      </c>
      <c r="D121" s="4">
        <v>465</v>
      </c>
      <c r="E121" s="4">
        <v>255</v>
      </c>
      <c r="F121" s="4">
        <v>184</v>
      </c>
      <c r="G121" s="4">
        <v>10</v>
      </c>
      <c r="H121" s="4">
        <v>61</v>
      </c>
      <c r="I121" s="4" t="s">
        <v>9</v>
      </c>
      <c r="J121" s="4" t="s">
        <v>9</v>
      </c>
      <c r="K121" s="4" t="s">
        <v>9</v>
      </c>
      <c r="L121" s="4" t="s">
        <v>9</v>
      </c>
      <c r="M121" s="4">
        <v>346</v>
      </c>
      <c r="N121" s="4">
        <v>221</v>
      </c>
      <c r="O121" s="4">
        <v>9</v>
      </c>
      <c r="P121" s="4">
        <v>116</v>
      </c>
      <c r="Q121" s="4" t="s">
        <v>9</v>
      </c>
      <c r="R121" s="4" t="s">
        <v>9</v>
      </c>
      <c r="S121" s="4" t="s">
        <v>9</v>
      </c>
      <c r="T121" s="4" t="s">
        <v>9</v>
      </c>
      <c r="U121" s="113"/>
    </row>
    <row r="122" spans="1:21" x14ac:dyDescent="0.35">
      <c r="A122" s="2" t="s">
        <v>902</v>
      </c>
      <c r="B122" s="2" t="s">
        <v>597</v>
      </c>
      <c r="C122" s="4">
        <v>1835</v>
      </c>
      <c r="D122" s="4">
        <v>1285</v>
      </c>
      <c r="E122" s="4">
        <v>184</v>
      </c>
      <c r="F122" s="4">
        <v>66</v>
      </c>
      <c r="G122" s="4">
        <v>24</v>
      </c>
      <c r="H122" s="4">
        <v>94</v>
      </c>
      <c r="I122" s="4" t="s">
        <v>9</v>
      </c>
      <c r="J122" s="4" t="s">
        <v>9</v>
      </c>
      <c r="K122" s="4" t="s">
        <v>9</v>
      </c>
      <c r="L122" s="4" t="s">
        <v>9</v>
      </c>
      <c r="M122" s="4">
        <v>366</v>
      </c>
      <c r="N122" s="4">
        <v>167</v>
      </c>
      <c r="O122" s="4">
        <v>27</v>
      </c>
      <c r="P122" s="4">
        <v>172</v>
      </c>
      <c r="Q122" s="4" t="s">
        <v>9</v>
      </c>
      <c r="R122" s="4" t="s">
        <v>9</v>
      </c>
      <c r="S122" s="4" t="s">
        <v>9</v>
      </c>
      <c r="T122" s="4" t="s">
        <v>9</v>
      </c>
      <c r="U122" s="113"/>
    </row>
    <row r="123" spans="1:21" x14ac:dyDescent="0.35">
      <c r="A123" s="2" t="s">
        <v>903</v>
      </c>
      <c r="B123" s="2" t="s">
        <v>459</v>
      </c>
      <c r="C123" s="4">
        <v>3401</v>
      </c>
      <c r="D123" s="4">
        <v>2213</v>
      </c>
      <c r="E123" s="4">
        <v>255</v>
      </c>
      <c r="F123" s="4">
        <v>73</v>
      </c>
      <c r="G123" s="4">
        <v>149</v>
      </c>
      <c r="H123" s="4">
        <v>28</v>
      </c>
      <c r="I123" s="4" t="s">
        <v>9</v>
      </c>
      <c r="J123" s="4">
        <v>4</v>
      </c>
      <c r="K123" s="4" t="s">
        <v>9</v>
      </c>
      <c r="L123" s="4">
        <v>1</v>
      </c>
      <c r="M123" s="4">
        <v>933</v>
      </c>
      <c r="N123" s="4">
        <v>124</v>
      </c>
      <c r="O123" s="4">
        <v>577</v>
      </c>
      <c r="P123" s="4">
        <v>182</v>
      </c>
      <c r="Q123" s="4">
        <v>1</v>
      </c>
      <c r="R123" s="4">
        <v>5</v>
      </c>
      <c r="S123" s="4">
        <v>5</v>
      </c>
      <c r="T123" s="4">
        <v>39</v>
      </c>
      <c r="U123" s="113"/>
    </row>
    <row r="124" spans="1:21" x14ac:dyDescent="0.35">
      <c r="A124" s="2" t="s">
        <v>904</v>
      </c>
      <c r="B124" s="2" t="s">
        <v>458</v>
      </c>
      <c r="C124" s="4">
        <v>2528</v>
      </c>
      <c r="D124" s="4">
        <v>1164</v>
      </c>
      <c r="E124" s="4">
        <v>242</v>
      </c>
      <c r="F124" s="4">
        <v>168</v>
      </c>
      <c r="G124" s="4">
        <v>41</v>
      </c>
      <c r="H124" s="4">
        <v>30</v>
      </c>
      <c r="I124" s="4" t="s">
        <v>9</v>
      </c>
      <c r="J124" s="4" t="s">
        <v>9</v>
      </c>
      <c r="K124" s="4" t="s">
        <v>9</v>
      </c>
      <c r="L124" s="4">
        <v>3</v>
      </c>
      <c r="M124" s="4">
        <v>1122</v>
      </c>
      <c r="N124" s="4">
        <v>236</v>
      </c>
      <c r="O124" s="4">
        <v>350</v>
      </c>
      <c r="P124" s="4">
        <v>205</v>
      </c>
      <c r="Q124" s="4">
        <v>60</v>
      </c>
      <c r="R124" s="4" t="s">
        <v>9</v>
      </c>
      <c r="S124" s="4" t="s">
        <v>9</v>
      </c>
      <c r="T124" s="4">
        <v>271</v>
      </c>
      <c r="U124" s="113"/>
    </row>
    <row r="125" spans="1:21" x14ac:dyDescent="0.35">
      <c r="A125" s="2" t="s">
        <v>905</v>
      </c>
      <c r="B125" s="2" t="s">
        <v>472</v>
      </c>
      <c r="C125" s="4">
        <v>2812</v>
      </c>
      <c r="D125" s="4">
        <v>1765</v>
      </c>
      <c r="E125" s="4">
        <v>300</v>
      </c>
      <c r="F125" s="4">
        <v>58</v>
      </c>
      <c r="G125" s="4">
        <v>2</v>
      </c>
      <c r="H125" s="4">
        <v>239</v>
      </c>
      <c r="I125" s="4" t="s">
        <v>9</v>
      </c>
      <c r="J125" s="4" t="s">
        <v>9</v>
      </c>
      <c r="K125" s="4" t="s">
        <v>9</v>
      </c>
      <c r="L125" s="4">
        <v>1</v>
      </c>
      <c r="M125" s="4">
        <v>747</v>
      </c>
      <c r="N125" s="4">
        <v>422</v>
      </c>
      <c r="O125" s="4">
        <v>71</v>
      </c>
      <c r="P125" s="4">
        <v>239</v>
      </c>
      <c r="Q125" s="4">
        <v>1</v>
      </c>
      <c r="R125" s="4" t="s">
        <v>9</v>
      </c>
      <c r="S125" s="4">
        <v>14</v>
      </c>
      <c r="T125" s="4" t="s">
        <v>9</v>
      </c>
      <c r="U125" s="113"/>
    </row>
    <row r="126" spans="1:21" x14ac:dyDescent="0.35">
      <c r="A126" s="2" t="s">
        <v>906</v>
      </c>
      <c r="B126" s="2" t="s">
        <v>607</v>
      </c>
      <c r="C126" s="4">
        <v>1466</v>
      </c>
      <c r="D126" s="4">
        <v>1045</v>
      </c>
      <c r="E126" s="4">
        <v>210</v>
      </c>
      <c r="F126" s="4">
        <v>46</v>
      </c>
      <c r="G126" s="4">
        <v>88</v>
      </c>
      <c r="H126" s="4">
        <v>75</v>
      </c>
      <c r="I126" s="4" t="s">
        <v>9</v>
      </c>
      <c r="J126" s="4">
        <v>1</v>
      </c>
      <c r="K126" s="4" t="s">
        <v>9</v>
      </c>
      <c r="L126" s="4" t="s">
        <v>9</v>
      </c>
      <c r="M126" s="4">
        <v>211</v>
      </c>
      <c r="N126" s="4">
        <v>44</v>
      </c>
      <c r="O126" s="4">
        <v>116</v>
      </c>
      <c r="P126" s="4">
        <v>50</v>
      </c>
      <c r="Q126" s="4" t="s">
        <v>9</v>
      </c>
      <c r="R126" s="4" t="s">
        <v>9</v>
      </c>
      <c r="S126" s="4">
        <v>1</v>
      </c>
      <c r="T126" s="4" t="s">
        <v>9</v>
      </c>
      <c r="U126" s="113"/>
    </row>
    <row r="127" spans="1:21" x14ac:dyDescent="0.35">
      <c r="A127" s="2" t="s">
        <v>907</v>
      </c>
      <c r="B127" s="2" t="s">
        <v>468</v>
      </c>
      <c r="C127" s="4">
        <v>3654</v>
      </c>
      <c r="D127" s="4">
        <v>2792</v>
      </c>
      <c r="E127" s="4">
        <v>29</v>
      </c>
      <c r="F127" s="4">
        <v>12</v>
      </c>
      <c r="G127" s="4">
        <v>9</v>
      </c>
      <c r="H127" s="4">
        <v>7</v>
      </c>
      <c r="I127" s="4" t="s">
        <v>9</v>
      </c>
      <c r="J127" s="4">
        <v>1</v>
      </c>
      <c r="K127" s="4" t="s">
        <v>9</v>
      </c>
      <c r="L127" s="4" t="s">
        <v>9</v>
      </c>
      <c r="M127" s="4">
        <v>833</v>
      </c>
      <c r="N127" s="4">
        <v>355</v>
      </c>
      <c r="O127" s="4">
        <v>25</v>
      </c>
      <c r="P127" s="4">
        <v>439</v>
      </c>
      <c r="Q127" s="4" t="s">
        <v>9</v>
      </c>
      <c r="R127" s="4">
        <v>1</v>
      </c>
      <c r="S127" s="4">
        <v>9</v>
      </c>
      <c r="T127" s="4">
        <v>4</v>
      </c>
      <c r="U127" s="113"/>
    </row>
    <row r="128" spans="1:21" x14ac:dyDescent="0.35">
      <c r="A128" s="2" t="s">
        <v>908</v>
      </c>
      <c r="B128" s="2" t="s">
        <v>566</v>
      </c>
      <c r="C128" s="4">
        <v>787</v>
      </c>
      <c r="D128" s="4">
        <v>634</v>
      </c>
      <c r="E128" s="4">
        <v>110</v>
      </c>
      <c r="F128" s="4">
        <v>13</v>
      </c>
      <c r="G128" s="4">
        <v>65</v>
      </c>
      <c r="H128" s="4">
        <v>32</v>
      </c>
      <c r="I128" s="4" t="s">
        <v>9</v>
      </c>
      <c r="J128" s="4" t="s">
        <v>9</v>
      </c>
      <c r="K128" s="4" t="s">
        <v>9</v>
      </c>
      <c r="L128" s="4" t="s">
        <v>9</v>
      </c>
      <c r="M128" s="4">
        <v>43</v>
      </c>
      <c r="N128" s="4">
        <v>7</v>
      </c>
      <c r="O128" s="4">
        <v>22</v>
      </c>
      <c r="P128" s="4">
        <v>14</v>
      </c>
      <c r="Q128" s="4" t="s">
        <v>9</v>
      </c>
      <c r="R128" s="4" t="s">
        <v>9</v>
      </c>
      <c r="S128" s="4" t="s">
        <v>9</v>
      </c>
      <c r="T128" s="4" t="s">
        <v>9</v>
      </c>
      <c r="U128" s="113"/>
    </row>
    <row r="129" spans="1:21" x14ac:dyDescent="0.35">
      <c r="A129" s="2" t="s">
        <v>909</v>
      </c>
      <c r="B129" s="2" t="s">
        <v>595</v>
      </c>
      <c r="C129" s="4">
        <v>3603</v>
      </c>
      <c r="D129" s="4">
        <v>1542</v>
      </c>
      <c r="E129" s="4">
        <v>205</v>
      </c>
      <c r="F129" s="4">
        <v>87</v>
      </c>
      <c r="G129" s="4">
        <v>112</v>
      </c>
      <c r="H129" s="4">
        <v>5</v>
      </c>
      <c r="I129" s="4" t="s">
        <v>9</v>
      </c>
      <c r="J129" s="4">
        <v>1</v>
      </c>
      <c r="K129" s="4" t="s">
        <v>9</v>
      </c>
      <c r="L129" s="4" t="s">
        <v>9</v>
      </c>
      <c r="M129" s="4">
        <v>1856</v>
      </c>
      <c r="N129" s="4">
        <v>549</v>
      </c>
      <c r="O129" s="4">
        <v>717</v>
      </c>
      <c r="P129" s="4">
        <v>576</v>
      </c>
      <c r="Q129" s="4" t="s">
        <v>9</v>
      </c>
      <c r="R129" s="4" t="s">
        <v>9</v>
      </c>
      <c r="S129" s="4">
        <v>9</v>
      </c>
      <c r="T129" s="4">
        <v>5</v>
      </c>
      <c r="U129" s="113"/>
    </row>
    <row r="130" spans="1:21" x14ac:dyDescent="0.35">
      <c r="A130" s="2" t="s">
        <v>910</v>
      </c>
      <c r="B130" s="2" t="s">
        <v>471</v>
      </c>
      <c r="C130" s="4">
        <v>2693</v>
      </c>
      <c r="D130" s="4">
        <v>2037</v>
      </c>
      <c r="E130" s="4">
        <v>208</v>
      </c>
      <c r="F130" s="4">
        <v>83</v>
      </c>
      <c r="G130" s="4">
        <v>13</v>
      </c>
      <c r="H130" s="4">
        <v>110</v>
      </c>
      <c r="I130" s="4" t="s">
        <v>9</v>
      </c>
      <c r="J130" s="4">
        <v>1</v>
      </c>
      <c r="K130" s="4">
        <v>1</v>
      </c>
      <c r="L130" s="4" t="s">
        <v>9</v>
      </c>
      <c r="M130" s="4">
        <v>448</v>
      </c>
      <c r="N130" s="4">
        <v>256</v>
      </c>
      <c r="O130" s="4">
        <v>34</v>
      </c>
      <c r="P130" s="4">
        <v>156</v>
      </c>
      <c r="Q130" s="4">
        <v>1</v>
      </c>
      <c r="R130" s="4" t="s">
        <v>9</v>
      </c>
      <c r="S130" s="4" t="s">
        <v>9</v>
      </c>
      <c r="T130" s="4">
        <v>1</v>
      </c>
      <c r="U130" s="113"/>
    </row>
    <row r="131" spans="1:21" x14ac:dyDescent="0.35">
      <c r="A131" s="2" t="s">
        <v>911</v>
      </c>
      <c r="B131" s="2" t="s">
        <v>426</v>
      </c>
      <c r="C131" s="4">
        <v>7715</v>
      </c>
      <c r="D131" s="4">
        <v>4370</v>
      </c>
      <c r="E131" s="4">
        <v>349</v>
      </c>
      <c r="F131" s="4">
        <v>119</v>
      </c>
      <c r="G131" s="4">
        <v>206</v>
      </c>
      <c r="H131" s="4">
        <v>22</v>
      </c>
      <c r="I131" s="4" t="s">
        <v>9</v>
      </c>
      <c r="J131" s="4" t="s">
        <v>9</v>
      </c>
      <c r="K131" s="4" t="s">
        <v>9</v>
      </c>
      <c r="L131" s="4">
        <v>2</v>
      </c>
      <c r="M131" s="4">
        <v>2996</v>
      </c>
      <c r="N131" s="4">
        <v>517</v>
      </c>
      <c r="O131" s="4">
        <v>1476</v>
      </c>
      <c r="P131" s="4">
        <v>993</v>
      </c>
      <c r="Q131" s="4">
        <v>2</v>
      </c>
      <c r="R131" s="4">
        <v>1</v>
      </c>
      <c r="S131" s="4">
        <v>1</v>
      </c>
      <c r="T131" s="4">
        <v>6</v>
      </c>
      <c r="U131" s="113"/>
    </row>
    <row r="132" spans="1:21" x14ac:dyDescent="0.35">
      <c r="A132" s="2" t="s">
        <v>912</v>
      </c>
      <c r="B132" s="2" t="s">
        <v>341</v>
      </c>
      <c r="C132" s="4">
        <v>94053</v>
      </c>
      <c r="D132" s="4">
        <v>90363</v>
      </c>
      <c r="E132" s="4">
        <v>1108</v>
      </c>
      <c r="F132" s="4">
        <v>805</v>
      </c>
      <c r="G132" s="4">
        <v>58</v>
      </c>
      <c r="H132" s="4">
        <v>185</v>
      </c>
      <c r="I132" s="4" t="s">
        <v>9</v>
      </c>
      <c r="J132" s="4" t="s">
        <v>9</v>
      </c>
      <c r="K132" s="4">
        <v>31</v>
      </c>
      <c r="L132" s="4">
        <v>29</v>
      </c>
      <c r="M132" s="4">
        <v>2582</v>
      </c>
      <c r="N132" s="4">
        <v>1392</v>
      </c>
      <c r="O132" s="4">
        <v>140</v>
      </c>
      <c r="P132" s="4">
        <v>900</v>
      </c>
      <c r="Q132" s="4" t="s">
        <v>9</v>
      </c>
      <c r="R132" s="4">
        <v>5</v>
      </c>
      <c r="S132" s="4">
        <v>117</v>
      </c>
      <c r="T132" s="4">
        <v>28</v>
      </c>
      <c r="U132" s="113"/>
    </row>
    <row r="133" spans="1:21" x14ac:dyDescent="0.35">
      <c r="A133" s="2" t="s">
        <v>913</v>
      </c>
      <c r="B133" s="2" t="s">
        <v>349</v>
      </c>
      <c r="C133" s="4">
        <v>27423</v>
      </c>
      <c r="D133" s="4">
        <v>25097</v>
      </c>
      <c r="E133" s="4">
        <v>679</v>
      </c>
      <c r="F133" s="4">
        <v>95</v>
      </c>
      <c r="G133" s="4">
        <v>302</v>
      </c>
      <c r="H133" s="4">
        <v>250</v>
      </c>
      <c r="I133" s="4" t="s">
        <v>9</v>
      </c>
      <c r="J133" s="4" t="s">
        <v>9</v>
      </c>
      <c r="K133" s="4">
        <v>13</v>
      </c>
      <c r="L133" s="4">
        <v>19</v>
      </c>
      <c r="M133" s="4">
        <v>1647</v>
      </c>
      <c r="N133" s="4">
        <v>252</v>
      </c>
      <c r="O133" s="4">
        <v>44</v>
      </c>
      <c r="P133" s="4">
        <v>1121</v>
      </c>
      <c r="Q133" s="4" t="s">
        <v>9</v>
      </c>
      <c r="R133" s="4">
        <v>5</v>
      </c>
      <c r="S133" s="4">
        <v>142</v>
      </c>
      <c r="T133" s="4">
        <v>83</v>
      </c>
      <c r="U133" s="113"/>
    </row>
    <row r="134" spans="1:21" x14ac:dyDescent="0.35">
      <c r="A134" s="2" t="s">
        <v>914</v>
      </c>
      <c r="B134" s="2" t="s">
        <v>439</v>
      </c>
      <c r="C134" s="4">
        <v>6004</v>
      </c>
      <c r="D134" s="4">
        <v>5199</v>
      </c>
      <c r="E134" s="4">
        <v>709</v>
      </c>
      <c r="F134" s="4">
        <v>140</v>
      </c>
      <c r="G134" s="4">
        <v>121</v>
      </c>
      <c r="H134" s="4">
        <v>440</v>
      </c>
      <c r="I134" s="4" t="s">
        <v>9</v>
      </c>
      <c r="J134" s="4">
        <v>6</v>
      </c>
      <c r="K134" s="4" t="s">
        <v>9</v>
      </c>
      <c r="L134" s="4">
        <v>2</v>
      </c>
      <c r="M134" s="4">
        <v>96</v>
      </c>
      <c r="N134" s="4">
        <v>22</v>
      </c>
      <c r="O134" s="4">
        <v>20</v>
      </c>
      <c r="P134" s="4">
        <v>50</v>
      </c>
      <c r="Q134" s="4" t="s">
        <v>9</v>
      </c>
      <c r="R134" s="4" t="s">
        <v>9</v>
      </c>
      <c r="S134" s="4" t="s">
        <v>9</v>
      </c>
      <c r="T134" s="4">
        <v>4</v>
      </c>
      <c r="U134" s="113"/>
    </row>
    <row r="135" spans="1:21" x14ac:dyDescent="0.35">
      <c r="A135" s="2" t="s">
        <v>915</v>
      </c>
      <c r="B135" s="2" t="s">
        <v>357</v>
      </c>
      <c r="C135" s="4">
        <v>11491</v>
      </c>
      <c r="D135" s="4">
        <v>10773</v>
      </c>
      <c r="E135" s="4">
        <v>87</v>
      </c>
      <c r="F135" s="4">
        <v>66</v>
      </c>
      <c r="G135" s="4">
        <v>11</v>
      </c>
      <c r="H135" s="4">
        <v>6</v>
      </c>
      <c r="I135" s="4" t="s">
        <v>9</v>
      </c>
      <c r="J135" s="4" t="s">
        <v>9</v>
      </c>
      <c r="K135" s="4" t="s">
        <v>9</v>
      </c>
      <c r="L135" s="4">
        <v>4</v>
      </c>
      <c r="M135" s="4">
        <v>631</v>
      </c>
      <c r="N135" s="4">
        <v>398</v>
      </c>
      <c r="O135" s="4">
        <v>36</v>
      </c>
      <c r="P135" s="4">
        <v>134</v>
      </c>
      <c r="Q135" s="4" t="s">
        <v>9</v>
      </c>
      <c r="R135" s="4">
        <v>5</v>
      </c>
      <c r="S135" s="4" t="s">
        <v>9</v>
      </c>
      <c r="T135" s="4">
        <v>58</v>
      </c>
      <c r="U135" s="113"/>
    </row>
    <row r="136" spans="1:21" x14ac:dyDescent="0.35">
      <c r="A136" s="2" t="s">
        <v>916</v>
      </c>
      <c r="B136" s="2" t="s">
        <v>395</v>
      </c>
      <c r="C136" s="4">
        <v>9514</v>
      </c>
      <c r="D136" s="4">
        <v>6185</v>
      </c>
      <c r="E136" s="4">
        <v>359</v>
      </c>
      <c r="F136" s="4">
        <v>108</v>
      </c>
      <c r="G136" s="4">
        <v>101</v>
      </c>
      <c r="H136" s="4">
        <v>146</v>
      </c>
      <c r="I136" s="4" t="s">
        <v>9</v>
      </c>
      <c r="J136" s="4">
        <v>2</v>
      </c>
      <c r="K136" s="4">
        <v>1</v>
      </c>
      <c r="L136" s="4">
        <v>1</v>
      </c>
      <c r="M136" s="4">
        <v>2970</v>
      </c>
      <c r="N136" s="4">
        <v>252</v>
      </c>
      <c r="O136" s="4">
        <v>788</v>
      </c>
      <c r="P136" s="4">
        <v>1924</v>
      </c>
      <c r="Q136" s="4">
        <v>2</v>
      </c>
      <c r="R136" s="4">
        <v>1</v>
      </c>
      <c r="S136" s="4">
        <v>2</v>
      </c>
      <c r="T136" s="4">
        <v>1</v>
      </c>
      <c r="U136" s="113"/>
    </row>
    <row r="137" spans="1:21" x14ac:dyDescent="0.35">
      <c r="A137" s="2" t="s">
        <v>917</v>
      </c>
      <c r="B137" s="2" t="s">
        <v>498</v>
      </c>
      <c r="C137" s="4">
        <v>1543</v>
      </c>
      <c r="D137" s="4">
        <v>832</v>
      </c>
      <c r="E137" s="4">
        <v>350</v>
      </c>
      <c r="F137" s="4">
        <v>277</v>
      </c>
      <c r="G137" s="4">
        <v>4</v>
      </c>
      <c r="H137" s="4">
        <v>69</v>
      </c>
      <c r="I137" s="4" t="s">
        <v>9</v>
      </c>
      <c r="J137" s="4" t="s">
        <v>9</v>
      </c>
      <c r="K137" s="4" t="s">
        <v>9</v>
      </c>
      <c r="L137" s="4" t="s">
        <v>9</v>
      </c>
      <c r="M137" s="4">
        <v>361</v>
      </c>
      <c r="N137" s="4">
        <v>168</v>
      </c>
      <c r="O137" s="4">
        <v>37</v>
      </c>
      <c r="P137" s="4">
        <v>155</v>
      </c>
      <c r="Q137" s="4" t="s">
        <v>9</v>
      </c>
      <c r="R137" s="4">
        <v>1</v>
      </c>
      <c r="S137" s="4" t="s">
        <v>9</v>
      </c>
      <c r="T137" s="4" t="s">
        <v>9</v>
      </c>
      <c r="U137" s="113"/>
    </row>
    <row r="138" spans="1:21" x14ac:dyDescent="0.35">
      <c r="A138" s="2" t="s">
        <v>918</v>
      </c>
      <c r="B138" s="2" t="s">
        <v>557</v>
      </c>
      <c r="C138" s="4">
        <v>3951</v>
      </c>
      <c r="D138" s="4">
        <v>2465</v>
      </c>
      <c r="E138" s="4">
        <v>192</v>
      </c>
      <c r="F138" s="4">
        <v>65</v>
      </c>
      <c r="G138" s="4">
        <v>66</v>
      </c>
      <c r="H138" s="4">
        <v>61</v>
      </c>
      <c r="I138" s="4" t="s">
        <v>9</v>
      </c>
      <c r="J138" s="4" t="s">
        <v>9</v>
      </c>
      <c r="K138" s="4" t="s">
        <v>9</v>
      </c>
      <c r="L138" s="4" t="s">
        <v>9</v>
      </c>
      <c r="M138" s="4">
        <v>1294</v>
      </c>
      <c r="N138" s="4">
        <v>167</v>
      </c>
      <c r="O138" s="4">
        <v>173</v>
      </c>
      <c r="P138" s="4">
        <v>950</v>
      </c>
      <c r="Q138" s="4" t="s">
        <v>9</v>
      </c>
      <c r="R138" s="4" t="s">
        <v>9</v>
      </c>
      <c r="S138" s="4">
        <v>4</v>
      </c>
      <c r="T138" s="4" t="s">
        <v>9</v>
      </c>
      <c r="U138" s="113"/>
    </row>
    <row r="139" spans="1:21" x14ac:dyDescent="0.35">
      <c r="A139" s="2" t="s">
        <v>919</v>
      </c>
      <c r="B139" s="2" t="s">
        <v>403</v>
      </c>
      <c r="C139" s="4">
        <v>7567</v>
      </c>
      <c r="D139" s="4">
        <v>5277</v>
      </c>
      <c r="E139" s="4">
        <v>567</v>
      </c>
      <c r="F139" s="4">
        <v>492</v>
      </c>
      <c r="G139" s="4">
        <v>39</v>
      </c>
      <c r="H139" s="4">
        <v>34</v>
      </c>
      <c r="I139" s="4" t="s">
        <v>9</v>
      </c>
      <c r="J139" s="4" t="s">
        <v>9</v>
      </c>
      <c r="K139" s="4">
        <v>1</v>
      </c>
      <c r="L139" s="4">
        <v>1</v>
      </c>
      <c r="M139" s="4">
        <v>1723</v>
      </c>
      <c r="N139" s="4">
        <v>1560</v>
      </c>
      <c r="O139" s="4">
        <v>77</v>
      </c>
      <c r="P139" s="4">
        <v>82</v>
      </c>
      <c r="Q139" s="4" t="s">
        <v>9</v>
      </c>
      <c r="R139" s="4" t="s">
        <v>9</v>
      </c>
      <c r="S139" s="4" t="s">
        <v>9</v>
      </c>
      <c r="T139" s="4">
        <v>4</v>
      </c>
      <c r="U139" s="113"/>
    </row>
    <row r="140" spans="1:21" x14ac:dyDescent="0.35">
      <c r="A140" s="2" t="s">
        <v>920</v>
      </c>
      <c r="B140" s="2" t="s">
        <v>346</v>
      </c>
      <c r="C140" s="4">
        <v>66380</v>
      </c>
      <c r="D140" s="4">
        <v>59321</v>
      </c>
      <c r="E140" s="4">
        <v>2497</v>
      </c>
      <c r="F140" s="4">
        <v>1730</v>
      </c>
      <c r="G140" s="4">
        <v>339</v>
      </c>
      <c r="H140" s="4">
        <v>398</v>
      </c>
      <c r="I140" s="4">
        <v>1</v>
      </c>
      <c r="J140" s="4">
        <v>8</v>
      </c>
      <c r="K140" s="4">
        <v>16</v>
      </c>
      <c r="L140" s="4">
        <v>5</v>
      </c>
      <c r="M140" s="4">
        <v>4562</v>
      </c>
      <c r="N140" s="4">
        <v>2447</v>
      </c>
      <c r="O140" s="4">
        <v>591</v>
      </c>
      <c r="P140" s="4">
        <v>1431</v>
      </c>
      <c r="Q140" s="4" t="s">
        <v>9</v>
      </c>
      <c r="R140" s="4">
        <v>1</v>
      </c>
      <c r="S140" s="4">
        <v>87</v>
      </c>
      <c r="T140" s="4">
        <v>5</v>
      </c>
      <c r="U140" s="113"/>
    </row>
    <row r="141" spans="1:21" x14ac:dyDescent="0.35">
      <c r="A141" s="2" t="s">
        <v>921</v>
      </c>
      <c r="B141" s="2" t="s">
        <v>559</v>
      </c>
      <c r="C141" s="4">
        <v>676</v>
      </c>
      <c r="D141" s="4">
        <v>472</v>
      </c>
      <c r="E141" s="4">
        <v>27</v>
      </c>
      <c r="F141" s="4">
        <v>17</v>
      </c>
      <c r="G141" s="4">
        <v>2</v>
      </c>
      <c r="H141" s="4">
        <v>8</v>
      </c>
      <c r="I141" s="4" t="s">
        <v>9</v>
      </c>
      <c r="J141" s="4" t="s">
        <v>9</v>
      </c>
      <c r="K141" s="4" t="s">
        <v>9</v>
      </c>
      <c r="L141" s="4" t="s">
        <v>9</v>
      </c>
      <c r="M141" s="4">
        <v>177</v>
      </c>
      <c r="N141" s="4">
        <v>53</v>
      </c>
      <c r="O141" s="4">
        <v>48</v>
      </c>
      <c r="P141" s="4">
        <v>74</v>
      </c>
      <c r="Q141" s="4" t="s">
        <v>9</v>
      </c>
      <c r="R141" s="4" t="s">
        <v>9</v>
      </c>
      <c r="S141" s="4" t="s">
        <v>9</v>
      </c>
      <c r="T141" s="4">
        <v>2</v>
      </c>
      <c r="U141" s="113"/>
    </row>
    <row r="142" spans="1:21" x14ac:dyDescent="0.35">
      <c r="A142" s="2" t="s">
        <v>922</v>
      </c>
      <c r="B142" s="2" t="s">
        <v>402</v>
      </c>
      <c r="C142" s="4">
        <v>11772</v>
      </c>
      <c r="D142" s="4">
        <v>10879</v>
      </c>
      <c r="E142" s="4">
        <v>132</v>
      </c>
      <c r="F142" s="4">
        <v>94</v>
      </c>
      <c r="G142" s="4">
        <v>22</v>
      </c>
      <c r="H142" s="4">
        <v>16</v>
      </c>
      <c r="I142" s="4" t="s">
        <v>9</v>
      </c>
      <c r="J142" s="4" t="s">
        <v>9</v>
      </c>
      <c r="K142" s="4" t="s">
        <v>9</v>
      </c>
      <c r="L142" s="4" t="s">
        <v>9</v>
      </c>
      <c r="M142" s="4">
        <v>761</v>
      </c>
      <c r="N142" s="4">
        <v>379</v>
      </c>
      <c r="O142" s="4">
        <v>41</v>
      </c>
      <c r="P142" s="4">
        <v>330</v>
      </c>
      <c r="Q142" s="4" t="s">
        <v>9</v>
      </c>
      <c r="R142" s="4" t="s">
        <v>9</v>
      </c>
      <c r="S142" s="4">
        <v>1</v>
      </c>
      <c r="T142" s="4">
        <v>10</v>
      </c>
      <c r="U142" s="113"/>
    </row>
    <row r="143" spans="1:21" x14ac:dyDescent="0.35">
      <c r="A143" s="2" t="s">
        <v>923</v>
      </c>
      <c r="B143" s="2" t="s">
        <v>339</v>
      </c>
      <c r="C143" s="4">
        <v>221964</v>
      </c>
      <c r="D143" s="4">
        <v>213933</v>
      </c>
      <c r="E143" s="4">
        <v>2296</v>
      </c>
      <c r="F143" s="4">
        <v>1548</v>
      </c>
      <c r="G143" s="4">
        <v>138</v>
      </c>
      <c r="H143" s="4">
        <v>557</v>
      </c>
      <c r="I143" s="4">
        <v>1</v>
      </c>
      <c r="J143" s="4">
        <v>24</v>
      </c>
      <c r="K143" s="4">
        <v>7</v>
      </c>
      <c r="L143" s="4">
        <v>21</v>
      </c>
      <c r="M143" s="4">
        <v>5735</v>
      </c>
      <c r="N143" s="4">
        <v>2609</v>
      </c>
      <c r="O143" s="4">
        <v>221</v>
      </c>
      <c r="P143" s="4">
        <v>2542</v>
      </c>
      <c r="Q143" s="4">
        <v>2</v>
      </c>
      <c r="R143" s="4">
        <v>3</v>
      </c>
      <c r="S143" s="4">
        <v>69</v>
      </c>
      <c r="T143" s="4">
        <v>289</v>
      </c>
      <c r="U143" s="113"/>
    </row>
    <row r="144" spans="1:21" x14ac:dyDescent="0.35">
      <c r="A144" s="2" t="s">
        <v>924</v>
      </c>
      <c r="B144" s="2" t="s">
        <v>435</v>
      </c>
      <c r="C144" s="4">
        <v>1878</v>
      </c>
      <c r="D144" s="4">
        <v>1182</v>
      </c>
      <c r="E144" s="4">
        <v>118</v>
      </c>
      <c r="F144" s="4">
        <v>15</v>
      </c>
      <c r="G144" s="4">
        <v>37</v>
      </c>
      <c r="H144" s="4">
        <v>66</v>
      </c>
      <c r="I144" s="4" t="s">
        <v>9</v>
      </c>
      <c r="J144" s="4" t="s">
        <v>9</v>
      </c>
      <c r="K144" s="4" t="s">
        <v>9</v>
      </c>
      <c r="L144" s="4" t="s">
        <v>9</v>
      </c>
      <c r="M144" s="4">
        <v>578</v>
      </c>
      <c r="N144" s="4">
        <v>22</v>
      </c>
      <c r="O144" s="4">
        <v>99</v>
      </c>
      <c r="P144" s="4">
        <v>452</v>
      </c>
      <c r="Q144" s="4" t="s">
        <v>9</v>
      </c>
      <c r="R144" s="4" t="s">
        <v>9</v>
      </c>
      <c r="S144" s="4">
        <v>4</v>
      </c>
      <c r="T144" s="4">
        <v>1</v>
      </c>
      <c r="U144" s="113"/>
    </row>
    <row r="145" spans="1:21" x14ac:dyDescent="0.35">
      <c r="A145" s="2" t="s">
        <v>925</v>
      </c>
      <c r="B145" s="2" t="s">
        <v>485</v>
      </c>
      <c r="C145" s="4">
        <v>947</v>
      </c>
      <c r="D145" s="4">
        <v>554</v>
      </c>
      <c r="E145" s="4">
        <v>206</v>
      </c>
      <c r="F145" s="4">
        <v>128</v>
      </c>
      <c r="G145" s="4">
        <v>21</v>
      </c>
      <c r="H145" s="4">
        <v>56</v>
      </c>
      <c r="I145" s="4">
        <v>1</v>
      </c>
      <c r="J145" s="4" t="s">
        <v>9</v>
      </c>
      <c r="K145" s="4" t="s">
        <v>9</v>
      </c>
      <c r="L145" s="4" t="s">
        <v>9</v>
      </c>
      <c r="M145" s="4">
        <v>187</v>
      </c>
      <c r="N145" s="4">
        <v>73</v>
      </c>
      <c r="O145" s="4">
        <v>29</v>
      </c>
      <c r="P145" s="4">
        <v>83</v>
      </c>
      <c r="Q145" s="4">
        <v>2</v>
      </c>
      <c r="R145" s="4" t="s">
        <v>9</v>
      </c>
      <c r="S145" s="4" t="s">
        <v>9</v>
      </c>
      <c r="T145" s="4" t="s">
        <v>9</v>
      </c>
      <c r="U145" s="113"/>
    </row>
    <row r="146" spans="1:21" x14ac:dyDescent="0.35">
      <c r="A146" s="2" t="s">
        <v>926</v>
      </c>
      <c r="B146" s="2" t="s">
        <v>548</v>
      </c>
      <c r="C146" s="4">
        <v>829</v>
      </c>
      <c r="D146" s="4">
        <v>481</v>
      </c>
      <c r="E146" s="4">
        <v>216</v>
      </c>
      <c r="F146" s="4">
        <v>168</v>
      </c>
      <c r="G146" s="4">
        <v>3</v>
      </c>
      <c r="H146" s="4">
        <v>45</v>
      </c>
      <c r="I146" s="4" t="s">
        <v>9</v>
      </c>
      <c r="J146" s="4" t="s">
        <v>9</v>
      </c>
      <c r="K146" s="4" t="s">
        <v>9</v>
      </c>
      <c r="L146" s="4" t="s">
        <v>9</v>
      </c>
      <c r="M146" s="4">
        <v>132</v>
      </c>
      <c r="N146" s="4">
        <v>124</v>
      </c>
      <c r="O146" s="4">
        <v>1</v>
      </c>
      <c r="P146" s="4">
        <v>7</v>
      </c>
      <c r="Q146" s="4" t="s">
        <v>9</v>
      </c>
      <c r="R146" s="4" t="s">
        <v>9</v>
      </c>
      <c r="S146" s="4" t="s">
        <v>9</v>
      </c>
      <c r="T146" s="4" t="s">
        <v>9</v>
      </c>
      <c r="U146" s="113"/>
    </row>
    <row r="147" spans="1:21" x14ac:dyDescent="0.35">
      <c r="A147" s="2" t="s">
        <v>927</v>
      </c>
      <c r="B147" s="2" t="s">
        <v>377</v>
      </c>
      <c r="C147" s="4">
        <v>59935</v>
      </c>
      <c r="D147" s="4">
        <v>57954</v>
      </c>
      <c r="E147" s="4">
        <v>433</v>
      </c>
      <c r="F147" s="4">
        <v>346</v>
      </c>
      <c r="G147" s="4">
        <v>18</v>
      </c>
      <c r="H147" s="4">
        <v>31</v>
      </c>
      <c r="I147" s="4">
        <v>2</v>
      </c>
      <c r="J147" s="4">
        <v>5</v>
      </c>
      <c r="K147" s="4">
        <v>9</v>
      </c>
      <c r="L147" s="4">
        <v>22</v>
      </c>
      <c r="M147" s="4">
        <v>1548</v>
      </c>
      <c r="N147" s="4">
        <v>433</v>
      </c>
      <c r="O147" s="4">
        <v>151</v>
      </c>
      <c r="P147" s="4">
        <v>888</v>
      </c>
      <c r="Q147" s="4" t="s">
        <v>9</v>
      </c>
      <c r="R147" s="4">
        <v>2</v>
      </c>
      <c r="S147" s="4">
        <v>6</v>
      </c>
      <c r="T147" s="4">
        <v>68</v>
      </c>
      <c r="U147" s="113"/>
    </row>
    <row r="148" spans="1:21" x14ac:dyDescent="0.35">
      <c r="A148" s="2" t="s">
        <v>928</v>
      </c>
      <c r="B148" s="2" t="s">
        <v>632</v>
      </c>
      <c r="C148" s="4">
        <v>16399</v>
      </c>
      <c r="D148" s="4">
        <v>14364</v>
      </c>
      <c r="E148" s="4">
        <v>772</v>
      </c>
      <c r="F148" s="4">
        <v>705</v>
      </c>
      <c r="G148" s="4">
        <v>24</v>
      </c>
      <c r="H148" s="4">
        <v>34</v>
      </c>
      <c r="I148" s="4" t="s">
        <v>9</v>
      </c>
      <c r="J148" s="4">
        <v>1</v>
      </c>
      <c r="K148" s="4">
        <v>6</v>
      </c>
      <c r="L148" s="4">
        <v>2</v>
      </c>
      <c r="M148" s="4">
        <v>1263</v>
      </c>
      <c r="N148" s="4">
        <v>789</v>
      </c>
      <c r="O148" s="4">
        <v>52</v>
      </c>
      <c r="P148" s="4">
        <v>388</v>
      </c>
      <c r="Q148" s="4" t="s">
        <v>9</v>
      </c>
      <c r="R148" s="4">
        <v>1</v>
      </c>
      <c r="S148" s="4">
        <v>16</v>
      </c>
      <c r="T148" s="4">
        <v>17</v>
      </c>
      <c r="U148" s="113"/>
    </row>
    <row r="149" spans="1:21" x14ac:dyDescent="0.35">
      <c r="A149" s="2" t="s">
        <v>929</v>
      </c>
      <c r="B149" s="2" t="s">
        <v>508</v>
      </c>
      <c r="C149" s="4">
        <v>584</v>
      </c>
      <c r="D149" s="4">
        <v>343</v>
      </c>
      <c r="E149" s="4">
        <v>107</v>
      </c>
      <c r="F149" s="4">
        <v>52</v>
      </c>
      <c r="G149" s="4">
        <v>4</v>
      </c>
      <c r="H149" s="4">
        <v>51</v>
      </c>
      <c r="I149" s="4" t="s">
        <v>9</v>
      </c>
      <c r="J149" s="4" t="s">
        <v>9</v>
      </c>
      <c r="K149" s="4" t="s">
        <v>9</v>
      </c>
      <c r="L149" s="4" t="s">
        <v>9</v>
      </c>
      <c r="M149" s="4">
        <v>134</v>
      </c>
      <c r="N149" s="4">
        <v>20</v>
      </c>
      <c r="O149" s="4">
        <v>7</v>
      </c>
      <c r="P149" s="4">
        <v>106</v>
      </c>
      <c r="Q149" s="4">
        <v>1</v>
      </c>
      <c r="R149" s="4" t="s">
        <v>9</v>
      </c>
      <c r="S149" s="4" t="s">
        <v>9</v>
      </c>
      <c r="T149" s="4" t="s">
        <v>9</v>
      </c>
      <c r="U149" s="113"/>
    </row>
    <row r="150" spans="1:21" x14ac:dyDescent="0.35">
      <c r="A150" s="2" t="s">
        <v>930</v>
      </c>
      <c r="B150" s="2" t="s">
        <v>423</v>
      </c>
      <c r="C150" s="4">
        <v>2938</v>
      </c>
      <c r="D150" s="4">
        <v>2074</v>
      </c>
      <c r="E150" s="4">
        <v>284</v>
      </c>
      <c r="F150" s="4">
        <v>87</v>
      </c>
      <c r="G150" s="4">
        <v>65</v>
      </c>
      <c r="H150" s="4">
        <v>132</v>
      </c>
      <c r="I150" s="4" t="s">
        <v>9</v>
      </c>
      <c r="J150" s="4" t="s">
        <v>9</v>
      </c>
      <c r="K150" s="4" t="s">
        <v>9</v>
      </c>
      <c r="L150" s="4" t="s">
        <v>9</v>
      </c>
      <c r="M150" s="4">
        <v>580</v>
      </c>
      <c r="N150" s="4">
        <v>111</v>
      </c>
      <c r="O150" s="4">
        <v>71</v>
      </c>
      <c r="P150" s="4">
        <v>397</v>
      </c>
      <c r="Q150" s="4" t="s">
        <v>9</v>
      </c>
      <c r="R150" s="4" t="s">
        <v>9</v>
      </c>
      <c r="S150" s="4" t="s">
        <v>9</v>
      </c>
      <c r="T150" s="4">
        <v>1</v>
      </c>
      <c r="U150" s="113"/>
    </row>
    <row r="151" spans="1:21" x14ac:dyDescent="0.35">
      <c r="A151" s="2" t="s">
        <v>931</v>
      </c>
      <c r="B151" s="2" t="s">
        <v>558</v>
      </c>
      <c r="C151" s="4">
        <v>5281</v>
      </c>
      <c r="D151" s="4">
        <v>4067</v>
      </c>
      <c r="E151" s="4">
        <v>314</v>
      </c>
      <c r="F151" s="4">
        <v>31</v>
      </c>
      <c r="G151" s="4">
        <v>2</v>
      </c>
      <c r="H151" s="4">
        <v>278</v>
      </c>
      <c r="I151" s="4" t="s">
        <v>9</v>
      </c>
      <c r="J151" s="4" t="s">
        <v>9</v>
      </c>
      <c r="K151" s="4">
        <v>2</v>
      </c>
      <c r="L151" s="4">
        <v>1</v>
      </c>
      <c r="M151" s="4">
        <v>900</v>
      </c>
      <c r="N151" s="4">
        <v>142</v>
      </c>
      <c r="O151" s="4">
        <v>27</v>
      </c>
      <c r="P151" s="4">
        <v>719</v>
      </c>
      <c r="Q151" s="4" t="s">
        <v>9</v>
      </c>
      <c r="R151" s="4" t="s">
        <v>9</v>
      </c>
      <c r="S151" s="4">
        <v>9</v>
      </c>
      <c r="T151" s="4">
        <v>3</v>
      </c>
      <c r="U151" s="113"/>
    </row>
    <row r="152" spans="1:21" x14ac:dyDescent="0.35">
      <c r="A152" s="2" t="s">
        <v>932</v>
      </c>
      <c r="B152" s="2" t="s">
        <v>613</v>
      </c>
      <c r="C152" s="4">
        <v>3874</v>
      </c>
      <c r="D152" s="4">
        <v>2745</v>
      </c>
      <c r="E152" s="4">
        <v>44</v>
      </c>
      <c r="F152" s="4">
        <v>14</v>
      </c>
      <c r="G152" s="4">
        <v>8</v>
      </c>
      <c r="H152" s="4">
        <v>21</v>
      </c>
      <c r="I152" s="4" t="s">
        <v>9</v>
      </c>
      <c r="J152" s="4" t="s">
        <v>9</v>
      </c>
      <c r="K152" s="4" t="s">
        <v>9</v>
      </c>
      <c r="L152" s="4">
        <v>1</v>
      </c>
      <c r="M152" s="4">
        <v>1085</v>
      </c>
      <c r="N152" s="4">
        <v>179</v>
      </c>
      <c r="O152" s="4">
        <v>250</v>
      </c>
      <c r="P152" s="4">
        <v>646</v>
      </c>
      <c r="Q152" s="4" t="s">
        <v>9</v>
      </c>
      <c r="R152" s="4" t="s">
        <v>9</v>
      </c>
      <c r="S152" s="4">
        <v>6</v>
      </c>
      <c r="T152" s="4">
        <v>4</v>
      </c>
      <c r="U152" s="113"/>
    </row>
    <row r="153" spans="1:21" x14ac:dyDescent="0.35">
      <c r="A153" s="2" t="s">
        <v>933</v>
      </c>
      <c r="B153" s="2" t="s">
        <v>567</v>
      </c>
      <c r="C153" s="4">
        <v>1217</v>
      </c>
      <c r="D153" s="4">
        <v>311</v>
      </c>
      <c r="E153" s="4">
        <v>47</v>
      </c>
      <c r="F153" s="4">
        <v>19</v>
      </c>
      <c r="G153" s="4">
        <v>1</v>
      </c>
      <c r="H153" s="4">
        <v>27</v>
      </c>
      <c r="I153" s="4" t="s">
        <v>9</v>
      </c>
      <c r="J153" s="4" t="s">
        <v>9</v>
      </c>
      <c r="K153" s="4" t="s">
        <v>9</v>
      </c>
      <c r="L153" s="4" t="s">
        <v>9</v>
      </c>
      <c r="M153" s="4">
        <v>859</v>
      </c>
      <c r="N153" s="4">
        <v>89</v>
      </c>
      <c r="O153" s="4">
        <v>28</v>
      </c>
      <c r="P153" s="4">
        <v>702</v>
      </c>
      <c r="Q153" s="4" t="s">
        <v>9</v>
      </c>
      <c r="R153" s="4" t="s">
        <v>9</v>
      </c>
      <c r="S153" s="4">
        <v>40</v>
      </c>
      <c r="T153" s="4" t="s">
        <v>9</v>
      </c>
      <c r="U153" s="113"/>
    </row>
    <row r="154" spans="1:21" x14ac:dyDescent="0.35">
      <c r="A154" s="2" t="s">
        <v>934</v>
      </c>
      <c r="B154" s="2" t="s">
        <v>582</v>
      </c>
      <c r="C154" s="4">
        <v>1637</v>
      </c>
      <c r="D154" s="4">
        <v>913</v>
      </c>
      <c r="E154" s="4">
        <v>412</v>
      </c>
      <c r="F154" s="4">
        <v>102</v>
      </c>
      <c r="G154" s="4">
        <v>14</v>
      </c>
      <c r="H154" s="4">
        <v>295</v>
      </c>
      <c r="I154" s="4" t="s">
        <v>9</v>
      </c>
      <c r="J154" s="4" t="s">
        <v>9</v>
      </c>
      <c r="K154" s="4">
        <v>1</v>
      </c>
      <c r="L154" s="4" t="s">
        <v>9</v>
      </c>
      <c r="M154" s="4">
        <v>312</v>
      </c>
      <c r="N154" s="4">
        <v>158</v>
      </c>
      <c r="O154" s="4">
        <v>15</v>
      </c>
      <c r="P154" s="4">
        <v>135</v>
      </c>
      <c r="Q154" s="4" t="s">
        <v>9</v>
      </c>
      <c r="R154" s="4" t="s">
        <v>9</v>
      </c>
      <c r="S154" s="4">
        <v>4</v>
      </c>
      <c r="T154" s="4" t="s">
        <v>9</v>
      </c>
      <c r="U154" s="113"/>
    </row>
    <row r="155" spans="1:21" x14ac:dyDescent="0.35">
      <c r="A155" s="2" t="s">
        <v>935</v>
      </c>
      <c r="B155" s="2" t="s">
        <v>406</v>
      </c>
      <c r="C155" s="4">
        <v>4659</v>
      </c>
      <c r="D155" s="4">
        <v>3266</v>
      </c>
      <c r="E155" s="4">
        <v>248</v>
      </c>
      <c r="F155" s="4">
        <v>74</v>
      </c>
      <c r="G155" s="4">
        <v>119</v>
      </c>
      <c r="H155" s="4">
        <v>51</v>
      </c>
      <c r="I155" s="4">
        <v>1</v>
      </c>
      <c r="J155" s="4" t="s">
        <v>9</v>
      </c>
      <c r="K155" s="4">
        <v>3</v>
      </c>
      <c r="L155" s="4" t="s">
        <v>9</v>
      </c>
      <c r="M155" s="4">
        <v>1145</v>
      </c>
      <c r="N155" s="4">
        <v>133</v>
      </c>
      <c r="O155" s="4">
        <v>652</v>
      </c>
      <c r="P155" s="4">
        <v>274</v>
      </c>
      <c r="Q155" s="4" t="s">
        <v>9</v>
      </c>
      <c r="R155" s="4" t="s">
        <v>9</v>
      </c>
      <c r="S155" s="4">
        <v>86</v>
      </c>
      <c r="T155" s="4" t="s">
        <v>9</v>
      </c>
      <c r="U155" s="113"/>
    </row>
    <row r="156" spans="1:21" x14ac:dyDescent="0.35">
      <c r="A156" s="2" t="s">
        <v>936</v>
      </c>
      <c r="B156" s="2" t="s">
        <v>437</v>
      </c>
      <c r="C156" s="4">
        <v>3984</v>
      </c>
      <c r="D156" s="4">
        <v>1251</v>
      </c>
      <c r="E156" s="4">
        <v>516</v>
      </c>
      <c r="F156" s="4">
        <v>441</v>
      </c>
      <c r="G156" s="4">
        <v>23</v>
      </c>
      <c r="H156" s="4">
        <v>49</v>
      </c>
      <c r="I156" s="4" t="s">
        <v>9</v>
      </c>
      <c r="J156" s="4" t="s">
        <v>9</v>
      </c>
      <c r="K156" s="4">
        <v>1</v>
      </c>
      <c r="L156" s="4">
        <v>2</v>
      </c>
      <c r="M156" s="4">
        <v>2217</v>
      </c>
      <c r="N156" s="4">
        <v>1539</v>
      </c>
      <c r="O156" s="4">
        <v>175</v>
      </c>
      <c r="P156" s="4">
        <v>467</v>
      </c>
      <c r="Q156" s="4" t="s">
        <v>9</v>
      </c>
      <c r="R156" s="4" t="s">
        <v>9</v>
      </c>
      <c r="S156" s="4">
        <v>36</v>
      </c>
      <c r="T156" s="4" t="s">
        <v>9</v>
      </c>
      <c r="U156" s="113"/>
    </row>
    <row r="157" spans="1:21" x14ac:dyDescent="0.35">
      <c r="A157" s="2" t="s">
        <v>937</v>
      </c>
      <c r="B157" s="2" t="s">
        <v>517</v>
      </c>
      <c r="C157" s="4">
        <v>2287</v>
      </c>
      <c r="D157" s="4">
        <v>1848</v>
      </c>
      <c r="E157" s="4">
        <v>102</v>
      </c>
      <c r="F157" s="4">
        <v>79</v>
      </c>
      <c r="G157" s="4">
        <v>8</v>
      </c>
      <c r="H157" s="4">
        <v>15</v>
      </c>
      <c r="I157" s="4" t="s">
        <v>9</v>
      </c>
      <c r="J157" s="4" t="s">
        <v>9</v>
      </c>
      <c r="K157" s="4" t="s">
        <v>9</v>
      </c>
      <c r="L157" s="4" t="s">
        <v>9</v>
      </c>
      <c r="M157" s="4">
        <v>337</v>
      </c>
      <c r="N157" s="4">
        <v>108</v>
      </c>
      <c r="O157" s="4">
        <v>78</v>
      </c>
      <c r="P157" s="4">
        <v>148</v>
      </c>
      <c r="Q157" s="4" t="s">
        <v>9</v>
      </c>
      <c r="R157" s="4">
        <v>1</v>
      </c>
      <c r="S157" s="4" t="s">
        <v>9</v>
      </c>
      <c r="T157" s="4">
        <v>2</v>
      </c>
      <c r="U157" s="113"/>
    </row>
    <row r="158" spans="1:21" x14ac:dyDescent="0.35">
      <c r="A158" s="2" t="s">
        <v>938</v>
      </c>
      <c r="B158" s="2" t="s">
        <v>570</v>
      </c>
      <c r="C158" s="4">
        <v>648</v>
      </c>
      <c r="D158" s="4">
        <v>238</v>
      </c>
      <c r="E158" s="4">
        <v>196</v>
      </c>
      <c r="F158" s="4">
        <v>152</v>
      </c>
      <c r="G158" s="4">
        <v>25</v>
      </c>
      <c r="H158" s="4">
        <v>15</v>
      </c>
      <c r="I158" s="4" t="s">
        <v>9</v>
      </c>
      <c r="J158" s="4" t="s">
        <v>9</v>
      </c>
      <c r="K158" s="4">
        <v>4</v>
      </c>
      <c r="L158" s="4" t="s">
        <v>9</v>
      </c>
      <c r="M158" s="4">
        <v>214</v>
      </c>
      <c r="N158" s="4">
        <v>90</v>
      </c>
      <c r="O158" s="4">
        <v>32</v>
      </c>
      <c r="P158" s="4">
        <v>92</v>
      </c>
      <c r="Q158" s="4" t="s">
        <v>9</v>
      </c>
      <c r="R158" s="4" t="s">
        <v>9</v>
      </c>
      <c r="S158" s="4" t="s">
        <v>9</v>
      </c>
      <c r="T158" s="4" t="s">
        <v>9</v>
      </c>
      <c r="U158" s="113"/>
    </row>
    <row r="159" spans="1:21" x14ac:dyDescent="0.35">
      <c r="A159" s="2" t="s">
        <v>939</v>
      </c>
      <c r="B159" s="2" t="s">
        <v>414</v>
      </c>
      <c r="C159" s="4">
        <v>20079</v>
      </c>
      <c r="D159" s="4">
        <v>16384</v>
      </c>
      <c r="E159" s="4">
        <v>618</v>
      </c>
      <c r="F159" s="4">
        <v>208</v>
      </c>
      <c r="G159" s="4">
        <v>330</v>
      </c>
      <c r="H159" s="4">
        <v>72</v>
      </c>
      <c r="I159" s="4" t="s">
        <v>9</v>
      </c>
      <c r="J159" s="4">
        <v>2</v>
      </c>
      <c r="K159" s="4" t="s">
        <v>9</v>
      </c>
      <c r="L159" s="4">
        <v>6</v>
      </c>
      <c r="M159" s="4">
        <v>3077</v>
      </c>
      <c r="N159" s="4">
        <v>1060</v>
      </c>
      <c r="O159" s="4">
        <v>1313</v>
      </c>
      <c r="P159" s="4">
        <v>685</v>
      </c>
      <c r="Q159" s="4" t="s">
        <v>9</v>
      </c>
      <c r="R159" s="4">
        <v>1</v>
      </c>
      <c r="S159" s="4" t="s">
        <v>9</v>
      </c>
      <c r="T159" s="4">
        <v>18</v>
      </c>
      <c r="U159" s="113"/>
    </row>
    <row r="160" spans="1:21" x14ac:dyDescent="0.35">
      <c r="A160" s="2" t="s">
        <v>940</v>
      </c>
      <c r="B160" s="2" t="s">
        <v>575</v>
      </c>
      <c r="C160" s="4">
        <v>1205</v>
      </c>
      <c r="D160" s="4">
        <v>410</v>
      </c>
      <c r="E160" s="4">
        <v>187</v>
      </c>
      <c r="F160" s="4">
        <v>30</v>
      </c>
      <c r="G160" s="4">
        <v>7</v>
      </c>
      <c r="H160" s="4">
        <v>149</v>
      </c>
      <c r="I160" s="4" t="s">
        <v>9</v>
      </c>
      <c r="J160" s="4" t="s">
        <v>9</v>
      </c>
      <c r="K160" s="4">
        <v>1</v>
      </c>
      <c r="L160" s="4" t="s">
        <v>9</v>
      </c>
      <c r="M160" s="4">
        <v>608</v>
      </c>
      <c r="N160" s="4">
        <v>89</v>
      </c>
      <c r="O160" s="4">
        <v>7</v>
      </c>
      <c r="P160" s="4">
        <v>482</v>
      </c>
      <c r="Q160" s="4" t="s">
        <v>9</v>
      </c>
      <c r="R160" s="4" t="s">
        <v>9</v>
      </c>
      <c r="S160" s="4">
        <v>30</v>
      </c>
      <c r="T160" s="4" t="s">
        <v>9</v>
      </c>
      <c r="U160" s="113"/>
    </row>
    <row r="161" spans="1:21" x14ac:dyDescent="0.35">
      <c r="A161" s="2" t="s">
        <v>941</v>
      </c>
      <c r="B161" s="2" t="s">
        <v>571</v>
      </c>
      <c r="C161" s="4">
        <v>2677</v>
      </c>
      <c r="D161" s="4">
        <v>1030</v>
      </c>
      <c r="E161" s="4">
        <v>75</v>
      </c>
      <c r="F161" s="4">
        <v>16</v>
      </c>
      <c r="G161" s="4">
        <v>58</v>
      </c>
      <c r="H161" s="4">
        <v>1</v>
      </c>
      <c r="I161" s="4" t="s">
        <v>9</v>
      </c>
      <c r="J161" s="4" t="s">
        <v>9</v>
      </c>
      <c r="K161" s="4" t="s">
        <v>9</v>
      </c>
      <c r="L161" s="4" t="s">
        <v>9</v>
      </c>
      <c r="M161" s="4">
        <v>1572</v>
      </c>
      <c r="N161" s="4">
        <v>290</v>
      </c>
      <c r="O161" s="4">
        <v>1201</v>
      </c>
      <c r="P161" s="4">
        <v>76</v>
      </c>
      <c r="Q161" s="4" t="s">
        <v>9</v>
      </c>
      <c r="R161" s="4">
        <v>1</v>
      </c>
      <c r="S161" s="4">
        <v>4</v>
      </c>
      <c r="T161" s="4" t="s">
        <v>9</v>
      </c>
      <c r="U161" s="113"/>
    </row>
    <row r="162" spans="1:21" x14ac:dyDescent="0.35">
      <c r="A162" s="2" t="s">
        <v>942</v>
      </c>
      <c r="B162" s="2" t="s">
        <v>434</v>
      </c>
      <c r="C162" s="4">
        <v>2744</v>
      </c>
      <c r="D162" s="4">
        <v>1565</v>
      </c>
      <c r="E162" s="4">
        <v>248</v>
      </c>
      <c r="F162" s="4">
        <v>116</v>
      </c>
      <c r="G162" s="4">
        <v>132</v>
      </c>
      <c r="H162" s="4" t="s">
        <v>9</v>
      </c>
      <c r="I162" s="4" t="s">
        <v>9</v>
      </c>
      <c r="J162" s="4" t="s">
        <v>9</v>
      </c>
      <c r="K162" s="4" t="s">
        <v>9</v>
      </c>
      <c r="L162" s="4" t="s">
        <v>9</v>
      </c>
      <c r="M162" s="4">
        <v>931</v>
      </c>
      <c r="N162" s="4">
        <v>363</v>
      </c>
      <c r="O162" s="4">
        <v>563</v>
      </c>
      <c r="P162" s="4">
        <v>5</v>
      </c>
      <c r="Q162" s="4" t="s">
        <v>9</v>
      </c>
      <c r="R162" s="4" t="s">
        <v>9</v>
      </c>
      <c r="S162" s="4" t="s">
        <v>9</v>
      </c>
      <c r="T162" s="4" t="s">
        <v>9</v>
      </c>
      <c r="U162" s="113"/>
    </row>
    <row r="163" spans="1:21" x14ac:dyDescent="0.35">
      <c r="A163" s="2" t="s">
        <v>943</v>
      </c>
      <c r="B163" s="2" t="s">
        <v>388</v>
      </c>
      <c r="C163" s="4">
        <v>10619</v>
      </c>
      <c r="D163" s="4">
        <v>9658</v>
      </c>
      <c r="E163" s="4">
        <v>525</v>
      </c>
      <c r="F163" s="4">
        <v>241</v>
      </c>
      <c r="G163" s="4">
        <v>195</v>
      </c>
      <c r="H163" s="4">
        <v>88</v>
      </c>
      <c r="I163" s="4" t="s">
        <v>9</v>
      </c>
      <c r="J163" s="4" t="s">
        <v>9</v>
      </c>
      <c r="K163" s="4" t="s">
        <v>9</v>
      </c>
      <c r="L163" s="4">
        <v>1</v>
      </c>
      <c r="M163" s="4">
        <v>436</v>
      </c>
      <c r="N163" s="4">
        <v>156</v>
      </c>
      <c r="O163" s="4">
        <v>166</v>
      </c>
      <c r="P163" s="4">
        <v>111</v>
      </c>
      <c r="Q163" s="4">
        <v>1</v>
      </c>
      <c r="R163" s="4" t="s">
        <v>9</v>
      </c>
      <c r="S163" s="4">
        <v>1</v>
      </c>
      <c r="T163" s="4">
        <v>1</v>
      </c>
      <c r="U163" s="113"/>
    </row>
    <row r="164" spans="1:21" x14ac:dyDescent="0.35">
      <c r="A164" s="2" t="s">
        <v>944</v>
      </c>
      <c r="B164" s="2" t="s">
        <v>565</v>
      </c>
      <c r="C164" s="4">
        <v>742</v>
      </c>
      <c r="D164" s="4">
        <v>335</v>
      </c>
      <c r="E164" s="4" t="s">
        <v>9</v>
      </c>
      <c r="F164" s="4" t="s">
        <v>9</v>
      </c>
      <c r="G164" s="4" t="s">
        <v>9</v>
      </c>
      <c r="H164" s="4" t="s">
        <v>9</v>
      </c>
      <c r="I164" s="4" t="s">
        <v>9</v>
      </c>
      <c r="J164" s="4" t="s">
        <v>9</v>
      </c>
      <c r="K164" s="4" t="s">
        <v>9</v>
      </c>
      <c r="L164" s="4" t="s">
        <v>9</v>
      </c>
      <c r="M164" s="4">
        <v>407</v>
      </c>
      <c r="N164" s="4">
        <v>290</v>
      </c>
      <c r="O164" s="4">
        <v>6</v>
      </c>
      <c r="P164" s="4">
        <v>107</v>
      </c>
      <c r="Q164" s="4">
        <v>3</v>
      </c>
      <c r="R164" s="4" t="s">
        <v>9</v>
      </c>
      <c r="S164" s="4" t="s">
        <v>9</v>
      </c>
      <c r="T164" s="4">
        <v>1</v>
      </c>
      <c r="U164" s="113"/>
    </row>
    <row r="165" spans="1:21" x14ac:dyDescent="0.35">
      <c r="A165" s="2" t="s">
        <v>945</v>
      </c>
      <c r="B165" s="2" t="s">
        <v>410</v>
      </c>
      <c r="C165" s="4">
        <v>6204</v>
      </c>
      <c r="D165" s="4">
        <v>2258</v>
      </c>
      <c r="E165" s="4">
        <v>971</v>
      </c>
      <c r="F165" s="4">
        <v>874</v>
      </c>
      <c r="G165" s="4">
        <v>63</v>
      </c>
      <c r="H165" s="4">
        <v>33</v>
      </c>
      <c r="I165" s="4" t="s">
        <v>9</v>
      </c>
      <c r="J165" s="4" t="s">
        <v>9</v>
      </c>
      <c r="K165" s="4" t="s">
        <v>9</v>
      </c>
      <c r="L165" s="4">
        <v>1</v>
      </c>
      <c r="M165" s="4">
        <v>2975</v>
      </c>
      <c r="N165" s="4">
        <v>2442</v>
      </c>
      <c r="O165" s="4">
        <v>180</v>
      </c>
      <c r="P165" s="4">
        <v>346</v>
      </c>
      <c r="Q165" s="4" t="s">
        <v>9</v>
      </c>
      <c r="R165" s="4">
        <v>1</v>
      </c>
      <c r="S165" s="4">
        <v>2</v>
      </c>
      <c r="T165" s="4">
        <v>4</v>
      </c>
      <c r="U165" s="113"/>
    </row>
    <row r="166" spans="1:21" x14ac:dyDescent="0.35">
      <c r="A166" s="2" t="s">
        <v>946</v>
      </c>
      <c r="B166" s="2" t="s">
        <v>579</v>
      </c>
      <c r="C166" s="4">
        <v>964</v>
      </c>
      <c r="D166" s="4">
        <v>524</v>
      </c>
      <c r="E166" s="4">
        <v>8</v>
      </c>
      <c r="F166" s="4">
        <v>1</v>
      </c>
      <c r="G166" s="4">
        <v>1</v>
      </c>
      <c r="H166" s="4" t="s">
        <v>9</v>
      </c>
      <c r="I166" s="4" t="s">
        <v>9</v>
      </c>
      <c r="J166" s="4" t="s">
        <v>9</v>
      </c>
      <c r="K166" s="4" t="s">
        <v>9</v>
      </c>
      <c r="L166" s="4">
        <v>6</v>
      </c>
      <c r="M166" s="4">
        <v>432</v>
      </c>
      <c r="N166" s="4">
        <v>90</v>
      </c>
      <c r="O166" s="4">
        <v>161</v>
      </c>
      <c r="P166" s="4">
        <v>179</v>
      </c>
      <c r="Q166" s="4" t="s">
        <v>9</v>
      </c>
      <c r="R166" s="4" t="s">
        <v>9</v>
      </c>
      <c r="S166" s="4">
        <v>1</v>
      </c>
      <c r="T166" s="4">
        <v>1</v>
      </c>
      <c r="U166" s="113"/>
    </row>
    <row r="167" spans="1:21" x14ac:dyDescent="0.35">
      <c r="A167" s="2" t="s">
        <v>947</v>
      </c>
      <c r="B167" s="2" t="s">
        <v>561</v>
      </c>
      <c r="C167" s="4">
        <v>2589</v>
      </c>
      <c r="D167" s="4">
        <v>1282</v>
      </c>
      <c r="E167" s="4">
        <v>217</v>
      </c>
      <c r="F167" s="4">
        <v>50</v>
      </c>
      <c r="G167" s="4">
        <v>158</v>
      </c>
      <c r="H167" s="4">
        <v>6</v>
      </c>
      <c r="I167" s="4" t="s">
        <v>9</v>
      </c>
      <c r="J167" s="4" t="s">
        <v>9</v>
      </c>
      <c r="K167" s="4" t="s">
        <v>9</v>
      </c>
      <c r="L167" s="4">
        <v>3</v>
      </c>
      <c r="M167" s="4">
        <v>1090</v>
      </c>
      <c r="N167" s="4">
        <v>438</v>
      </c>
      <c r="O167" s="4">
        <v>569</v>
      </c>
      <c r="P167" s="4">
        <v>82</v>
      </c>
      <c r="Q167" s="4">
        <v>1</v>
      </c>
      <c r="R167" s="4" t="s">
        <v>9</v>
      </c>
      <c r="S167" s="4" t="s">
        <v>9</v>
      </c>
      <c r="T167" s="4" t="s">
        <v>9</v>
      </c>
      <c r="U167" s="113"/>
    </row>
    <row r="168" spans="1:21" x14ac:dyDescent="0.35">
      <c r="A168" s="2" t="s">
        <v>948</v>
      </c>
      <c r="B168" s="2" t="s">
        <v>563</v>
      </c>
      <c r="C168" s="4">
        <v>902</v>
      </c>
      <c r="D168" s="4">
        <v>378</v>
      </c>
      <c r="E168" s="4">
        <v>61</v>
      </c>
      <c r="F168" s="4">
        <v>13</v>
      </c>
      <c r="G168" s="4">
        <v>5</v>
      </c>
      <c r="H168" s="4">
        <v>43</v>
      </c>
      <c r="I168" s="4" t="s">
        <v>9</v>
      </c>
      <c r="J168" s="4" t="s">
        <v>9</v>
      </c>
      <c r="K168" s="4" t="s">
        <v>9</v>
      </c>
      <c r="L168" s="4" t="s">
        <v>9</v>
      </c>
      <c r="M168" s="4">
        <v>463</v>
      </c>
      <c r="N168" s="4">
        <v>40</v>
      </c>
      <c r="O168" s="4">
        <v>58</v>
      </c>
      <c r="P168" s="4">
        <v>364</v>
      </c>
      <c r="Q168" s="4" t="s">
        <v>9</v>
      </c>
      <c r="R168" s="4" t="s">
        <v>9</v>
      </c>
      <c r="S168" s="4" t="s">
        <v>9</v>
      </c>
      <c r="T168" s="4">
        <v>1</v>
      </c>
      <c r="U168" s="113"/>
    </row>
    <row r="169" spans="1:21" x14ac:dyDescent="0.35">
      <c r="A169" s="2" t="s">
        <v>949</v>
      </c>
      <c r="B169" s="2" t="s">
        <v>550</v>
      </c>
      <c r="C169" s="4">
        <v>1531</v>
      </c>
      <c r="D169" s="4">
        <v>1169</v>
      </c>
      <c r="E169" s="4">
        <v>100</v>
      </c>
      <c r="F169" s="4">
        <v>62</v>
      </c>
      <c r="G169" s="4">
        <v>1</v>
      </c>
      <c r="H169" s="4">
        <v>37</v>
      </c>
      <c r="I169" s="4" t="s">
        <v>9</v>
      </c>
      <c r="J169" s="4" t="s">
        <v>9</v>
      </c>
      <c r="K169" s="4" t="s">
        <v>9</v>
      </c>
      <c r="L169" s="4" t="s">
        <v>9</v>
      </c>
      <c r="M169" s="4">
        <v>262</v>
      </c>
      <c r="N169" s="4">
        <v>47</v>
      </c>
      <c r="O169" s="4">
        <v>3</v>
      </c>
      <c r="P169" s="4">
        <v>211</v>
      </c>
      <c r="Q169" s="4" t="s">
        <v>9</v>
      </c>
      <c r="R169" s="4" t="s">
        <v>9</v>
      </c>
      <c r="S169" s="4" t="s">
        <v>9</v>
      </c>
      <c r="T169" s="4">
        <v>1</v>
      </c>
      <c r="U169" s="113"/>
    </row>
    <row r="170" spans="1:21" x14ac:dyDescent="0.35">
      <c r="A170" s="2" t="s">
        <v>950</v>
      </c>
      <c r="B170" s="2" t="s">
        <v>596</v>
      </c>
      <c r="C170" s="4">
        <v>3783</v>
      </c>
      <c r="D170" s="4">
        <v>3131</v>
      </c>
      <c r="E170" s="4">
        <v>343</v>
      </c>
      <c r="F170" s="4">
        <v>62</v>
      </c>
      <c r="G170" s="4">
        <v>125</v>
      </c>
      <c r="H170" s="4">
        <v>149</v>
      </c>
      <c r="I170" s="4" t="s">
        <v>9</v>
      </c>
      <c r="J170" s="4">
        <v>6</v>
      </c>
      <c r="K170" s="4">
        <v>1</v>
      </c>
      <c r="L170" s="4" t="s">
        <v>9</v>
      </c>
      <c r="M170" s="4">
        <v>309</v>
      </c>
      <c r="N170" s="4">
        <v>53</v>
      </c>
      <c r="O170" s="4">
        <v>154</v>
      </c>
      <c r="P170" s="4">
        <v>91</v>
      </c>
      <c r="Q170" s="4" t="s">
        <v>9</v>
      </c>
      <c r="R170" s="4">
        <v>10</v>
      </c>
      <c r="S170" s="4">
        <v>1</v>
      </c>
      <c r="T170" s="4" t="s">
        <v>9</v>
      </c>
      <c r="U170" s="113"/>
    </row>
    <row r="171" spans="1:21" x14ac:dyDescent="0.35">
      <c r="A171" s="2" t="s">
        <v>951</v>
      </c>
      <c r="B171" s="2" t="s">
        <v>599</v>
      </c>
      <c r="C171" s="4">
        <v>3167</v>
      </c>
      <c r="D171" s="4">
        <v>2881</v>
      </c>
      <c r="E171" s="4">
        <v>18</v>
      </c>
      <c r="F171" s="4">
        <v>12</v>
      </c>
      <c r="G171" s="4">
        <v>4</v>
      </c>
      <c r="H171" s="4">
        <v>1</v>
      </c>
      <c r="I171" s="4" t="s">
        <v>9</v>
      </c>
      <c r="J171" s="4" t="s">
        <v>9</v>
      </c>
      <c r="K171" s="4" t="s">
        <v>9</v>
      </c>
      <c r="L171" s="4">
        <v>1</v>
      </c>
      <c r="M171" s="4">
        <v>268</v>
      </c>
      <c r="N171" s="4">
        <v>27</v>
      </c>
      <c r="O171" s="4">
        <v>127</v>
      </c>
      <c r="P171" s="4">
        <v>111</v>
      </c>
      <c r="Q171" s="4" t="s">
        <v>9</v>
      </c>
      <c r="R171" s="4" t="s">
        <v>9</v>
      </c>
      <c r="S171" s="4" t="s">
        <v>9</v>
      </c>
      <c r="T171" s="4">
        <v>3</v>
      </c>
      <c r="U171" s="113"/>
    </row>
    <row r="172" spans="1:21" x14ac:dyDescent="0.35">
      <c r="A172" s="2" t="s">
        <v>952</v>
      </c>
      <c r="B172" s="2" t="s">
        <v>628</v>
      </c>
      <c r="C172" s="4">
        <v>2676</v>
      </c>
      <c r="D172" s="4">
        <v>1505</v>
      </c>
      <c r="E172" s="4">
        <v>387</v>
      </c>
      <c r="F172" s="4">
        <v>70</v>
      </c>
      <c r="G172" s="4">
        <v>314</v>
      </c>
      <c r="H172" s="4">
        <v>3</v>
      </c>
      <c r="I172" s="4" t="s">
        <v>9</v>
      </c>
      <c r="J172" s="4" t="s">
        <v>9</v>
      </c>
      <c r="K172" s="4" t="s">
        <v>9</v>
      </c>
      <c r="L172" s="4" t="s">
        <v>9</v>
      </c>
      <c r="M172" s="4">
        <v>784</v>
      </c>
      <c r="N172" s="4">
        <v>87</v>
      </c>
      <c r="O172" s="4">
        <v>588</v>
      </c>
      <c r="P172" s="4">
        <v>105</v>
      </c>
      <c r="Q172" s="4" t="s">
        <v>9</v>
      </c>
      <c r="R172" s="4">
        <v>1</v>
      </c>
      <c r="S172" s="4">
        <v>1</v>
      </c>
      <c r="T172" s="4">
        <v>2</v>
      </c>
      <c r="U172" s="113"/>
    </row>
    <row r="173" spans="1:21" x14ac:dyDescent="0.35">
      <c r="A173" s="2" t="s">
        <v>953</v>
      </c>
      <c r="B173" s="2" t="s">
        <v>413</v>
      </c>
      <c r="C173" s="4">
        <v>6400</v>
      </c>
      <c r="D173" s="4">
        <v>5733</v>
      </c>
      <c r="E173" s="4">
        <v>268</v>
      </c>
      <c r="F173" s="4">
        <v>252</v>
      </c>
      <c r="G173" s="4">
        <v>8</v>
      </c>
      <c r="H173" s="4">
        <v>5</v>
      </c>
      <c r="I173" s="4">
        <v>3</v>
      </c>
      <c r="J173" s="4" t="s">
        <v>9</v>
      </c>
      <c r="K173" s="4" t="s">
        <v>9</v>
      </c>
      <c r="L173" s="4" t="s">
        <v>9</v>
      </c>
      <c r="M173" s="4">
        <v>399</v>
      </c>
      <c r="N173" s="4">
        <v>296</v>
      </c>
      <c r="O173" s="4">
        <v>54</v>
      </c>
      <c r="P173" s="4">
        <v>48</v>
      </c>
      <c r="Q173" s="4" t="s">
        <v>9</v>
      </c>
      <c r="R173" s="4" t="s">
        <v>9</v>
      </c>
      <c r="S173" s="4">
        <v>1</v>
      </c>
      <c r="T173" s="4" t="s">
        <v>9</v>
      </c>
      <c r="U173" s="113"/>
    </row>
    <row r="174" spans="1:21" x14ac:dyDescent="0.35">
      <c r="A174" s="2" t="s">
        <v>954</v>
      </c>
      <c r="B174" s="2" t="s">
        <v>532</v>
      </c>
      <c r="C174" s="4">
        <v>1088</v>
      </c>
      <c r="D174" s="4">
        <v>648</v>
      </c>
      <c r="E174" s="4">
        <v>146</v>
      </c>
      <c r="F174" s="4">
        <v>16</v>
      </c>
      <c r="G174" s="4">
        <v>10</v>
      </c>
      <c r="H174" s="4">
        <v>118</v>
      </c>
      <c r="I174" s="4" t="s">
        <v>9</v>
      </c>
      <c r="J174" s="4" t="s">
        <v>9</v>
      </c>
      <c r="K174" s="4">
        <v>1</v>
      </c>
      <c r="L174" s="4">
        <v>1</v>
      </c>
      <c r="M174" s="4">
        <v>294</v>
      </c>
      <c r="N174" s="4">
        <v>25</v>
      </c>
      <c r="O174" s="4">
        <v>85</v>
      </c>
      <c r="P174" s="4">
        <v>184</v>
      </c>
      <c r="Q174" s="4" t="s">
        <v>9</v>
      </c>
      <c r="R174" s="4" t="s">
        <v>9</v>
      </c>
      <c r="S174" s="4" t="s">
        <v>9</v>
      </c>
      <c r="T174" s="4" t="s">
        <v>9</v>
      </c>
      <c r="U174" s="113"/>
    </row>
    <row r="175" spans="1:21" x14ac:dyDescent="0.35">
      <c r="A175" s="2" t="s">
        <v>955</v>
      </c>
      <c r="B175" s="2" t="s">
        <v>350</v>
      </c>
      <c r="C175" s="4">
        <v>29442</v>
      </c>
      <c r="D175" s="4">
        <v>27529</v>
      </c>
      <c r="E175" s="4">
        <v>575</v>
      </c>
      <c r="F175" s="4">
        <v>418</v>
      </c>
      <c r="G175" s="4">
        <v>88</v>
      </c>
      <c r="H175" s="4">
        <v>46</v>
      </c>
      <c r="I175" s="4">
        <v>2</v>
      </c>
      <c r="J175" s="4" t="s">
        <v>9</v>
      </c>
      <c r="K175" s="4">
        <v>1</v>
      </c>
      <c r="L175" s="4">
        <v>20</v>
      </c>
      <c r="M175" s="4">
        <v>1338</v>
      </c>
      <c r="N175" s="4">
        <v>759</v>
      </c>
      <c r="O175" s="4">
        <v>101</v>
      </c>
      <c r="P175" s="4">
        <v>314</v>
      </c>
      <c r="Q175" s="4">
        <v>3</v>
      </c>
      <c r="R175" s="4" t="s">
        <v>9</v>
      </c>
      <c r="S175" s="4">
        <v>2</v>
      </c>
      <c r="T175" s="4">
        <v>159</v>
      </c>
      <c r="U175" s="113"/>
    </row>
    <row r="176" spans="1:21" x14ac:dyDescent="0.35">
      <c r="A176" s="2" t="s">
        <v>956</v>
      </c>
      <c r="B176" s="2" t="s">
        <v>462</v>
      </c>
      <c r="C176" s="4">
        <v>1874</v>
      </c>
      <c r="D176" s="4">
        <v>1500</v>
      </c>
      <c r="E176" s="4">
        <v>61</v>
      </c>
      <c r="F176" s="4">
        <v>29</v>
      </c>
      <c r="G176" s="4">
        <v>5</v>
      </c>
      <c r="H176" s="4">
        <v>27</v>
      </c>
      <c r="I176" s="4" t="s">
        <v>9</v>
      </c>
      <c r="J176" s="4" t="s">
        <v>9</v>
      </c>
      <c r="K176" s="4" t="s">
        <v>9</v>
      </c>
      <c r="L176" s="4" t="s">
        <v>9</v>
      </c>
      <c r="M176" s="4">
        <v>313</v>
      </c>
      <c r="N176" s="4">
        <v>64</v>
      </c>
      <c r="O176" s="4">
        <v>33</v>
      </c>
      <c r="P176" s="4">
        <v>216</v>
      </c>
      <c r="Q176" s="4" t="s">
        <v>9</v>
      </c>
      <c r="R176" s="4" t="s">
        <v>9</v>
      </c>
      <c r="S176" s="4" t="s">
        <v>9</v>
      </c>
      <c r="T176" s="4" t="s">
        <v>9</v>
      </c>
      <c r="U176" s="113"/>
    </row>
    <row r="177" spans="1:21" x14ac:dyDescent="0.35">
      <c r="A177" s="2" t="s">
        <v>957</v>
      </c>
      <c r="B177" s="2" t="s">
        <v>497</v>
      </c>
      <c r="C177" s="4">
        <v>1684</v>
      </c>
      <c r="D177" s="4">
        <v>826</v>
      </c>
      <c r="E177" s="4">
        <v>66</v>
      </c>
      <c r="F177" s="4">
        <v>51</v>
      </c>
      <c r="G177" s="4">
        <v>5</v>
      </c>
      <c r="H177" s="4">
        <v>10</v>
      </c>
      <c r="I177" s="4" t="s">
        <v>9</v>
      </c>
      <c r="J177" s="4" t="s">
        <v>9</v>
      </c>
      <c r="K177" s="4" t="s">
        <v>9</v>
      </c>
      <c r="L177" s="4" t="s">
        <v>9</v>
      </c>
      <c r="M177" s="4">
        <v>792</v>
      </c>
      <c r="N177" s="4">
        <v>550</v>
      </c>
      <c r="O177" s="4">
        <v>52</v>
      </c>
      <c r="P177" s="4">
        <v>186</v>
      </c>
      <c r="Q177" s="4">
        <v>1</v>
      </c>
      <c r="R177" s="4">
        <v>2</v>
      </c>
      <c r="S177" s="4" t="s">
        <v>9</v>
      </c>
      <c r="T177" s="4">
        <v>1</v>
      </c>
      <c r="U177" s="113"/>
    </row>
    <row r="178" spans="1:21" x14ac:dyDescent="0.35">
      <c r="A178" s="2" t="s">
        <v>958</v>
      </c>
      <c r="B178" s="2" t="s">
        <v>432</v>
      </c>
      <c r="C178" s="4">
        <v>5035</v>
      </c>
      <c r="D178" s="4">
        <v>3510</v>
      </c>
      <c r="E178" s="4">
        <v>639</v>
      </c>
      <c r="F178" s="4">
        <v>169</v>
      </c>
      <c r="G178" s="4">
        <v>30</v>
      </c>
      <c r="H178" s="4">
        <v>440</v>
      </c>
      <c r="I178" s="4" t="s">
        <v>9</v>
      </c>
      <c r="J178" s="4" t="s">
        <v>9</v>
      </c>
      <c r="K178" s="4" t="s">
        <v>9</v>
      </c>
      <c r="L178" s="4" t="s">
        <v>9</v>
      </c>
      <c r="M178" s="4">
        <v>886</v>
      </c>
      <c r="N178" s="4">
        <v>195</v>
      </c>
      <c r="O178" s="4">
        <v>34</v>
      </c>
      <c r="P178" s="4">
        <v>656</v>
      </c>
      <c r="Q178" s="4" t="s">
        <v>9</v>
      </c>
      <c r="R178" s="4" t="s">
        <v>9</v>
      </c>
      <c r="S178" s="4" t="s">
        <v>9</v>
      </c>
      <c r="T178" s="4">
        <v>1</v>
      </c>
      <c r="U178" s="113"/>
    </row>
    <row r="179" spans="1:21" x14ac:dyDescent="0.35">
      <c r="A179" s="2" t="s">
        <v>959</v>
      </c>
      <c r="B179" s="2" t="s">
        <v>489</v>
      </c>
      <c r="C179" s="4">
        <v>4870</v>
      </c>
      <c r="D179" s="4">
        <v>4050</v>
      </c>
      <c r="E179" s="4">
        <v>608</v>
      </c>
      <c r="F179" s="4">
        <v>388</v>
      </c>
      <c r="G179" s="4">
        <v>21</v>
      </c>
      <c r="H179" s="4">
        <v>188</v>
      </c>
      <c r="I179" s="4" t="s">
        <v>9</v>
      </c>
      <c r="J179" s="4" t="s">
        <v>9</v>
      </c>
      <c r="K179" s="4">
        <v>1</v>
      </c>
      <c r="L179" s="4">
        <v>10</v>
      </c>
      <c r="M179" s="4">
        <v>212</v>
      </c>
      <c r="N179" s="4">
        <v>100</v>
      </c>
      <c r="O179" s="4">
        <v>32</v>
      </c>
      <c r="P179" s="4">
        <v>70</v>
      </c>
      <c r="Q179" s="4" t="s">
        <v>9</v>
      </c>
      <c r="R179" s="4" t="s">
        <v>9</v>
      </c>
      <c r="S179" s="4">
        <v>10</v>
      </c>
      <c r="T179" s="4" t="s">
        <v>9</v>
      </c>
      <c r="U179" s="113"/>
    </row>
    <row r="180" spans="1:21" x14ac:dyDescent="0.35">
      <c r="A180" s="2" t="s">
        <v>960</v>
      </c>
      <c r="B180" s="2" t="s">
        <v>587</v>
      </c>
      <c r="C180" s="4">
        <v>908</v>
      </c>
      <c r="D180" s="4">
        <v>402</v>
      </c>
      <c r="E180" s="4">
        <v>67</v>
      </c>
      <c r="F180" s="4">
        <v>56</v>
      </c>
      <c r="G180" s="4">
        <v>1</v>
      </c>
      <c r="H180" s="4">
        <v>9</v>
      </c>
      <c r="I180" s="4" t="s">
        <v>9</v>
      </c>
      <c r="J180" s="4" t="s">
        <v>9</v>
      </c>
      <c r="K180" s="4" t="s">
        <v>9</v>
      </c>
      <c r="L180" s="4">
        <v>1</v>
      </c>
      <c r="M180" s="4">
        <v>439</v>
      </c>
      <c r="N180" s="4">
        <v>40</v>
      </c>
      <c r="O180" s="4">
        <v>113</v>
      </c>
      <c r="P180" s="4">
        <v>286</v>
      </c>
      <c r="Q180" s="4" t="s">
        <v>9</v>
      </c>
      <c r="R180" s="4" t="s">
        <v>9</v>
      </c>
      <c r="S180" s="4" t="s">
        <v>9</v>
      </c>
      <c r="T180" s="4" t="s">
        <v>9</v>
      </c>
      <c r="U180" s="113"/>
    </row>
    <row r="181" spans="1:21" x14ac:dyDescent="0.35">
      <c r="A181" s="2" t="s">
        <v>961</v>
      </c>
      <c r="B181" s="2" t="s">
        <v>419</v>
      </c>
      <c r="C181" s="4">
        <v>8553</v>
      </c>
      <c r="D181" s="4">
        <v>6685</v>
      </c>
      <c r="E181" s="4">
        <v>192</v>
      </c>
      <c r="F181" s="4">
        <v>60</v>
      </c>
      <c r="G181" s="4">
        <v>17</v>
      </c>
      <c r="H181" s="4">
        <v>115</v>
      </c>
      <c r="I181" s="4" t="s">
        <v>9</v>
      </c>
      <c r="J181" s="4" t="s">
        <v>9</v>
      </c>
      <c r="K181" s="4" t="s">
        <v>9</v>
      </c>
      <c r="L181" s="4" t="s">
        <v>9</v>
      </c>
      <c r="M181" s="4">
        <v>1676</v>
      </c>
      <c r="N181" s="4">
        <v>442</v>
      </c>
      <c r="O181" s="4">
        <v>143</v>
      </c>
      <c r="P181" s="4">
        <v>1085</v>
      </c>
      <c r="Q181" s="4" t="s">
        <v>9</v>
      </c>
      <c r="R181" s="4" t="s">
        <v>9</v>
      </c>
      <c r="S181" s="4">
        <v>2</v>
      </c>
      <c r="T181" s="4">
        <v>4</v>
      </c>
      <c r="U181" s="113"/>
    </row>
    <row r="182" spans="1:21" x14ac:dyDescent="0.35">
      <c r="A182" s="2" t="s">
        <v>962</v>
      </c>
      <c r="B182" s="2" t="s">
        <v>455</v>
      </c>
      <c r="C182" s="4">
        <v>6307</v>
      </c>
      <c r="D182" s="4">
        <v>5791</v>
      </c>
      <c r="E182" s="4">
        <v>24</v>
      </c>
      <c r="F182" s="4">
        <v>16</v>
      </c>
      <c r="G182" s="4">
        <v>6</v>
      </c>
      <c r="H182" s="4">
        <v>2</v>
      </c>
      <c r="I182" s="4" t="s">
        <v>9</v>
      </c>
      <c r="J182" s="4" t="s">
        <v>9</v>
      </c>
      <c r="K182" s="4" t="s">
        <v>9</v>
      </c>
      <c r="L182" s="4" t="s">
        <v>9</v>
      </c>
      <c r="M182" s="4">
        <v>492</v>
      </c>
      <c r="N182" s="4">
        <v>160</v>
      </c>
      <c r="O182" s="4">
        <v>110</v>
      </c>
      <c r="P182" s="4">
        <v>208</v>
      </c>
      <c r="Q182" s="4" t="s">
        <v>9</v>
      </c>
      <c r="R182" s="4" t="s">
        <v>9</v>
      </c>
      <c r="S182" s="4" t="s">
        <v>9</v>
      </c>
      <c r="T182" s="4">
        <v>14</v>
      </c>
      <c r="U182" s="113"/>
    </row>
    <row r="183" spans="1:21" x14ac:dyDescent="0.35">
      <c r="A183" s="2" t="s">
        <v>963</v>
      </c>
      <c r="B183" s="2" t="s">
        <v>611</v>
      </c>
      <c r="C183" s="4">
        <v>2657</v>
      </c>
      <c r="D183" s="4">
        <v>1957</v>
      </c>
      <c r="E183" s="4">
        <v>65</v>
      </c>
      <c r="F183" s="4">
        <v>52</v>
      </c>
      <c r="G183" s="4">
        <v>3</v>
      </c>
      <c r="H183" s="4">
        <v>9</v>
      </c>
      <c r="I183" s="4" t="s">
        <v>9</v>
      </c>
      <c r="J183" s="4">
        <v>1</v>
      </c>
      <c r="K183" s="4" t="s">
        <v>9</v>
      </c>
      <c r="L183" s="4" t="s">
        <v>9</v>
      </c>
      <c r="M183" s="4">
        <v>635</v>
      </c>
      <c r="N183" s="4">
        <v>460</v>
      </c>
      <c r="O183" s="4">
        <v>11</v>
      </c>
      <c r="P183" s="4">
        <v>163</v>
      </c>
      <c r="Q183" s="4" t="s">
        <v>9</v>
      </c>
      <c r="R183" s="4">
        <v>1</v>
      </c>
      <c r="S183" s="4" t="s">
        <v>9</v>
      </c>
      <c r="T183" s="4" t="s">
        <v>9</v>
      </c>
      <c r="U183" s="113"/>
    </row>
    <row r="184" spans="1:21" x14ac:dyDescent="0.35">
      <c r="A184" s="2" t="s">
        <v>964</v>
      </c>
      <c r="B184" s="2" t="s">
        <v>581</v>
      </c>
      <c r="C184" s="4">
        <v>787</v>
      </c>
      <c r="D184" s="4">
        <v>381</v>
      </c>
      <c r="E184" s="4">
        <v>101</v>
      </c>
      <c r="F184" s="4">
        <v>89</v>
      </c>
      <c r="G184" s="4" t="s">
        <v>9</v>
      </c>
      <c r="H184" s="4">
        <v>12</v>
      </c>
      <c r="I184" s="4" t="s">
        <v>9</v>
      </c>
      <c r="J184" s="4" t="s">
        <v>9</v>
      </c>
      <c r="K184" s="4" t="s">
        <v>9</v>
      </c>
      <c r="L184" s="4" t="s">
        <v>9</v>
      </c>
      <c r="M184" s="4">
        <v>305</v>
      </c>
      <c r="N184" s="4">
        <v>32</v>
      </c>
      <c r="O184" s="4">
        <v>18</v>
      </c>
      <c r="P184" s="4">
        <v>255</v>
      </c>
      <c r="Q184" s="4" t="s">
        <v>9</v>
      </c>
      <c r="R184" s="4" t="s">
        <v>9</v>
      </c>
      <c r="S184" s="4" t="s">
        <v>9</v>
      </c>
      <c r="T184" s="4" t="s">
        <v>9</v>
      </c>
      <c r="U184" s="113"/>
    </row>
    <row r="185" spans="1:21" x14ac:dyDescent="0.35">
      <c r="A185" s="2" t="s">
        <v>965</v>
      </c>
      <c r="B185" s="2" t="s">
        <v>527</v>
      </c>
      <c r="C185" s="4">
        <v>692</v>
      </c>
      <c r="D185" s="4">
        <v>420</v>
      </c>
      <c r="E185" s="4">
        <v>162</v>
      </c>
      <c r="F185" s="4">
        <v>73</v>
      </c>
      <c r="G185" s="4">
        <v>15</v>
      </c>
      <c r="H185" s="4">
        <v>71</v>
      </c>
      <c r="I185" s="4">
        <v>2</v>
      </c>
      <c r="J185" s="4" t="s">
        <v>9</v>
      </c>
      <c r="K185" s="4">
        <v>1</v>
      </c>
      <c r="L185" s="4" t="s">
        <v>9</v>
      </c>
      <c r="M185" s="4">
        <v>110</v>
      </c>
      <c r="N185" s="4">
        <v>37</v>
      </c>
      <c r="O185" s="4">
        <v>8</v>
      </c>
      <c r="P185" s="4">
        <v>62</v>
      </c>
      <c r="Q185" s="4">
        <v>1</v>
      </c>
      <c r="R185" s="4" t="s">
        <v>9</v>
      </c>
      <c r="S185" s="4" t="s">
        <v>9</v>
      </c>
      <c r="T185" s="4">
        <v>2</v>
      </c>
      <c r="U185" s="113"/>
    </row>
    <row r="186" spans="1:21" x14ac:dyDescent="0.35">
      <c r="A186" s="2" t="s">
        <v>966</v>
      </c>
      <c r="B186" s="2" t="s">
        <v>592</v>
      </c>
      <c r="C186" s="4">
        <v>841</v>
      </c>
      <c r="D186" s="4">
        <v>368</v>
      </c>
      <c r="E186" s="4">
        <v>23</v>
      </c>
      <c r="F186" s="4">
        <v>5</v>
      </c>
      <c r="G186" s="4" t="s">
        <v>9</v>
      </c>
      <c r="H186" s="4">
        <v>18</v>
      </c>
      <c r="I186" s="4" t="s">
        <v>9</v>
      </c>
      <c r="J186" s="4" t="s">
        <v>9</v>
      </c>
      <c r="K186" s="4" t="s">
        <v>9</v>
      </c>
      <c r="L186" s="4" t="s">
        <v>9</v>
      </c>
      <c r="M186" s="4">
        <v>450</v>
      </c>
      <c r="N186" s="4">
        <v>30</v>
      </c>
      <c r="O186" s="4">
        <v>7</v>
      </c>
      <c r="P186" s="4">
        <v>410</v>
      </c>
      <c r="Q186" s="4" t="s">
        <v>9</v>
      </c>
      <c r="R186" s="4" t="s">
        <v>9</v>
      </c>
      <c r="S186" s="4">
        <v>3</v>
      </c>
      <c r="T186" s="4" t="s">
        <v>9</v>
      </c>
      <c r="U186" s="113"/>
    </row>
    <row r="187" spans="1:21" x14ac:dyDescent="0.35">
      <c r="A187" s="2" t="s">
        <v>967</v>
      </c>
      <c r="B187" s="2" t="s">
        <v>340</v>
      </c>
      <c r="C187" s="4">
        <v>81734</v>
      </c>
      <c r="D187" s="4">
        <v>75764</v>
      </c>
      <c r="E187" s="4">
        <v>714</v>
      </c>
      <c r="F187" s="4">
        <v>229</v>
      </c>
      <c r="G187" s="4">
        <v>115</v>
      </c>
      <c r="H187" s="4">
        <v>283</v>
      </c>
      <c r="I187" s="4">
        <v>1</v>
      </c>
      <c r="J187" s="4">
        <v>5</v>
      </c>
      <c r="K187" s="4">
        <v>24</v>
      </c>
      <c r="L187" s="4">
        <v>57</v>
      </c>
      <c r="M187" s="4">
        <v>5256</v>
      </c>
      <c r="N187" s="4">
        <v>1658</v>
      </c>
      <c r="O187" s="4">
        <v>1179</v>
      </c>
      <c r="P187" s="4">
        <v>2139</v>
      </c>
      <c r="Q187" s="4">
        <v>1</v>
      </c>
      <c r="R187" s="4">
        <v>6</v>
      </c>
      <c r="S187" s="4">
        <v>173</v>
      </c>
      <c r="T187" s="4">
        <v>100</v>
      </c>
      <c r="U187" s="113"/>
    </row>
    <row r="188" spans="1:21" x14ac:dyDescent="0.35">
      <c r="A188" s="2" t="s">
        <v>968</v>
      </c>
      <c r="B188" s="2" t="s">
        <v>594</v>
      </c>
      <c r="C188" s="4">
        <v>2783</v>
      </c>
      <c r="D188" s="4">
        <v>2207</v>
      </c>
      <c r="E188" s="4">
        <v>87</v>
      </c>
      <c r="F188" s="4">
        <v>19</v>
      </c>
      <c r="G188" s="4">
        <v>56</v>
      </c>
      <c r="H188" s="4">
        <v>10</v>
      </c>
      <c r="I188" s="4">
        <v>1</v>
      </c>
      <c r="J188" s="4" t="s">
        <v>9</v>
      </c>
      <c r="K188" s="4" t="s">
        <v>9</v>
      </c>
      <c r="L188" s="4">
        <v>1</v>
      </c>
      <c r="M188" s="4">
        <v>489</v>
      </c>
      <c r="N188" s="4">
        <v>53</v>
      </c>
      <c r="O188" s="4">
        <v>246</v>
      </c>
      <c r="P188" s="4">
        <v>186</v>
      </c>
      <c r="Q188" s="4" t="s">
        <v>9</v>
      </c>
      <c r="R188" s="4" t="s">
        <v>9</v>
      </c>
      <c r="S188" s="4">
        <v>4</v>
      </c>
      <c r="T188" s="4" t="s">
        <v>9</v>
      </c>
      <c r="U188" s="113"/>
    </row>
    <row r="189" spans="1:21" x14ac:dyDescent="0.35">
      <c r="A189" s="2" t="s">
        <v>969</v>
      </c>
      <c r="B189" s="2" t="s">
        <v>519</v>
      </c>
      <c r="C189" s="4">
        <v>960</v>
      </c>
      <c r="D189" s="4">
        <v>469</v>
      </c>
      <c r="E189" s="4">
        <v>32</v>
      </c>
      <c r="F189" s="4">
        <v>24</v>
      </c>
      <c r="G189" s="4">
        <v>6</v>
      </c>
      <c r="H189" s="4">
        <v>2</v>
      </c>
      <c r="I189" s="4" t="s">
        <v>9</v>
      </c>
      <c r="J189" s="4" t="s">
        <v>9</v>
      </c>
      <c r="K189" s="4" t="s">
        <v>9</v>
      </c>
      <c r="L189" s="4" t="s">
        <v>9</v>
      </c>
      <c r="M189" s="4">
        <v>459</v>
      </c>
      <c r="N189" s="4">
        <v>114</v>
      </c>
      <c r="O189" s="4">
        <v>174</v>
      </c>
      <c r="P189" s="4">
        <v>170</v>
      </c>
      <c r="Q189" s="4" t="s">
        <v>9</v>
      </c>
      <c r="R189" s="4" t="s">
        <v>9</v>
      </c>
      <c r="S189" s="4" t="s">
        <v>9</v>
      </c>
      <c r="T189" s="4">
        <v>1</v>
      </c>
      <c r="U189" s="113"/>
    </row>
    <row r="190" spans="1:21" x14ac:dyDescent="0.35">
      <c r="A190" s="2" t="s">
        <v>970</v>
      </c>
      <c r="B190" s="2" t="s">
        <v>618</v>
      </c>
      <c r="C190" s="4">
        <v>6048</v>
      </c>
      <c r="D190" s="4">
        <v>4660</v>
      </c>
      <c r="E190" s="4">
        <v>778</v>
      </c>
      <c r="F190" s="4">
        <v>270</v>
      </c>
      <c r="G190" s="4">
        <v>259</v>
      </c>
      <c r="H190" s="4">
        <v>247</v>
      </c>
      <c r="I190" s="4" t="s">
        <v>9</v>
      </c>
      <c r="J190" s="4">
        <v>2</v>
      </c>
      <c r="K190" s="4" t="s">
        <v>9</v>
      </c>
      <c r="L190" s="4" t="s">
        <v>9</v>
      </c>
      <c r="M190" s="4">
        <v>610</v>
      </c>
      <c r="N190" s="4">
        <v>149</v>
      </c>
      <c r="O190" s="4">
        <v>262</v>
      </c>
      <c r="P190" s="4">
        <v>194</v>
      </c>
      <c r="Q190" s="4" t="s">
        <v>9</v>
      </c>
      <c r="R190" s="4">
        <v>5</v>
      </c>
      <c r="S190" s="4" t="s">
        <v>9</v>
      </c>
      <c r="T190" s="4" t="s">
        <v>9</v>
      </c>
      <c r="U190" s="113"/>
    </row>
    <row r="191" spans="1:21" x14ac:dyDescent="0.35">
      <c r="A191" s="2" t="s">
        <v>971</v>
      </c>
      <c r="B191" s="2" t="s">
        <v>440</v>
      </c>
      <c r="C191" s="4">
        <v>6896</v>
      </c>
      <c r="D191" s="4">
        <v>4092</v>
      </c>
      <c r="E191" s="4">
        <v>443</v>
      </c>
      <c r="F191" s="4">
        <v>168</v>
      </c>
      <c r="G191" s="4">
        <v>246</v>
      </c>
      <c r="H191" s="4">
        <v>29</v>
      </c>
      <c r="I191" s="4" t="s">
        <v>9</v>
      </c>
      <c r="J191" s="4" t="s">
        <v>9</v>
      </c>
      <c r="K191" s="4" t="s">
        <v>9</v>
      </c>
      <c r="L191" s="4" t="s">
        <v>9</v>
      </c>
      <c r="M191" s="4">
        <v>2361</v>
      </c>
      <c r="N191" s="4">
        <v>345</v>
      </c>
      <c r="O191" s="4">
        <v>1693</v>
      </c>
      <c r="P191" s="4">
        <v>303</v>
      </c>
      <c r="Q191" s="4">
        <v>4</v>
      </c>
      <c r="R191" s="4">
        <v>1</v>
      </c>
      <c r="S191" s="4">
        <v>10</v>
      </c>
      <c r="T191" s="4">
        <v>5</v>
      </c>
      <c r="U191" s="113"/>
    </row>
    <row r="192" spans="1:21" x14ac:dyDescent="0.35">
      <c r="A192" s="2" t="s">
        <v>972</v>
      </c>
      <c r="B192" s="2" t="s">
        <v>520</v>
      </c>
      <c r="C192" s="4">
        <v>1574</v>
      </c>
      <c r="D192" s="4">
        <v>663</v>
      </c>
      <c r="E192" s="4">
        <v>12</v>
      </c>
      <c r="F192" s="4">
        <v>9</v>
      </c>
      <c r="G192" s="4">
        <v>3</v>
      </c>
      <c r="H192" s="4" t="s">
        <v>9</v>
      </c>
      <c r="I192" s="4" t="s">
        <v>9</v>
      </c>
      <c r="J192" s="4" t="s">
        <v>9</v>
      </c>
      <c r="K192" s="4" t="s">
        <v>9</v>
      </c>
      <c r="L192" s="4" t="s">
        <v>9</v>
      </c>
      <c r="M192" s="4">
        <v>899</v>
      </c>
      <c r="N192" s="4">
        <v>361</v>
      </c>
      <c r="O192" s="4">
        <v>326</v>
      </c>
      <c r="P192" s="4">
        <v>199</v>
      </c>
      <c r="Q192" s="4">
        <v>5</v>
      </c>
      <c r="R192" s="4">
        <v>1</v>
      </c>
      <c r="S192" s="4">
        <v>2</v>
      </c>
      <c r="T192" s="4">
        <v>5</v>
      </c>
      <c r="U192" s="113"/>
    </row>
    <row r="193" spans="1:21" x14ac:dyDescent="0.35">
      <c r="A193" s="2" t="s">
        <v>973</v>
      </c>
      <c r="B193" s="2" t="s">
        <v>385</v>
      </c>
      <c r="C193" s="4">
        <v>4746</v>
      </c>
      <c r="D193" s="4">
        <v>2836</v>
      </c>
      <c r="E193" s="4">
        <v>734</v>
      </c>
      <c r="F193" s="4">
        <v>496</v>
      </c>
      <c r="G193" s="4">
        <v>237</v>
      </c>
      <c r="H193" s="4" t="s">
        <v>9</v>
      </c>
      <c r="I193" s="4" t="s">
        <v>9</v>
      </c>
      <c r="J193" s="4" t="s">
        <v>9</v>
      </c>
      <c r="K193" s="4" t="s">
        <v>9</v>
      </c>
      <c r="L193" s="4">
        <v>1</v>
      </c>
      <c r="M193" s="4">
        <v>1176</v>
      </c>
      <c r="N193" s="4">
        <v>860</v>
      </c>
      <c r="O193" s="4">
        <v>314</v>
      </c>
      <c r="P193" s="4">
        <v>2</v>
      </c>
      <c r="Q193" s="4" t="s">
        <v>9</v>
      </c>
      <c r="R193" s="4" t="s">
        <v>9</v>
      </c>
      <c r="S193" s="4" t="s">
        <v>9</v>
      </c>
      <c r="T193" s="4" t="s">
        <v>9</v>
      </c>
      <c r="U193" s="113"/>
    </row>
    <row r="194" spans="1:21" x14ac:dyDescent="0.35">
      <c r="A194" s="2" t="s">
        <v>974</v>
      </c>
      <c r="B194" s="2" t="s">
        <v>616</v>
      </c>
      <c r="C194" s="4">
        <v>1337</v>
      </c>
      <c r="D194" s="4">
        <v>625</v>
      </c>
      <c r="E194" s="4">
        <v>63</v>
      </c>
      <c r="F194" s="4">
        <v>31</v>
      </c>
      <c r="G194" s="4">
        <v>2</v>
      </c>
      <c r="H194" s="4">
        <v>30</v>
      </c>
      <c r="I194" s="4" t="s">
        <v>9</v>
      </c>
      <c r="J194" s="4" t="s">
        <v>9</v>
      </c>
      <c r="K194" s="4" t="s">
        <v>9</v>
      </c>
      <c r="L194" s="4" t="s">
        <v>9</v>
      </c>
      <c r="M194" s="4">
        <v>649</v>
      </c>
      <c r="N194" s="4">
        <v>58</v>
      </c>
      <c r="O194" s="4">
        <v>66</v>
      </c>
      <c r="P194" s="4">
        <v>524</v>
      </c>
      <c r="Q194" s="4" t="s">
        <v>9</v>
      </c>
      <c r="R194" s="4" t="s">
        <v>9</v>
      </c>
      <c r="S194" s="4">
        <v>1</v>
      </c>
      <c r="T194" s="4" t="s">
        <v>9</v>
      </c>
      <c r="U194" s="113"/>
    </row>
    <row r="195" spans="1:21" x14ac:dyDescent="0.35">
      <c r="A195" s="2" t="s">
        <v>975</v>
      </c>
      <c r="B195" s="2" t="s">
        <v>415</v>
      </c>
      <c r="C195" s="4">
        <v>3293</v>
      </c>
      <c r="D195" s="4">
        <v>1833</v>
      </c>
      <c r="E195" s="4">
        <v>207</v>
      </c>
      <c r="F195" s="4">
        <v>21</v>
      </c>
      <c r="G195" s="4">
        <v>8</v>
      </c>
      <c r="H195" s="4">
        <v>119</v>
      </c>
      <c r="I195" s="4" t="s">
        <v>9</v>
      </c>
      <c r="J195" s="4" t="s">
        <v>9</v>
      </c>
      <c r="K195" s="4">
        <v>59</v>
      </c>
      <c r="L195" s="4" t="s">
        <v>9</v>
      </c>
      <c r="M195" s="4">
        <v>1253</v>
      </c>
      <c r="N195" s="4">
        <v>91</v>
      </c>
      <c r="O195" s="4">
        <v>21</v>
      </c>
      <c r="P195" s="4">
        <v>902</v>
      </c>
      <c r="Q195" s="4" t="s">
        <v>9</v>
      </c>
      <c r="R195" s="4">
        <v>6</v>
      </c>
      <c r="S195" s="4">
        <v>230</v>
      </c>
      <c r="T195" s="4">
        <v>3</v>
      </c>
      <c r="U195" s="113"/>
    </row>
    <row r="196" spans="1:21" x14ac:dyDescent="0.35">
      <c r="A196" s="2" t="s">
        <v>976</v>
      </c>
      <c r="B196" s="2" t="s">
        <v>529</v>
      </c>
      <c r="C196" s="4">
        <v>1588</v>
      </c>
      <c r="D196" s="4">
        <v>727</v>
      </c>
      <c r="E196" s="4">
        <v>116</v>
      </c>
      <c r="F196" s="4">
        <v>22</v>
      </c>
      <c r="G196" s="4">
        <v>4</v>
      </c>
      <c r="H196" s="4">
        <v>90</v>
      </c>
      <c r="I196" s="4" t="s">
        <v>9</v>
      </c>
      <c r="J196" s="4" t="s">
        <v>9</v>
      </c>
      <c r="K196" s="4" t="s">
        <v>9</v>
      </c>
      <c r="L196" s="4" t="s">
        <v>9</v>
      </c>
      <c r="M196" s="4">
        <v>745</v>
      </c>
      <c r="N196" s="4">
        <v>164</v>
      </c>
      <c r="O196" s="4">
        <v>13</v>
      </c>
      <c r="P196" s="4">
        <v>568</v>
      </c>
      <c r="Q196" s="4" t="s">
        <v>9</v>
      </c>
      <c r="R196" s="4" t="s">
        <v>9</v>
      </c>
      <c r="S196" s="4" t="s">
        <v>9</v>
      </c>
      <c r="T196" s="4" t="s">
        <v>9</v>
      </c>
      <c r="U196" s="113"/>
    </row>
    <row r="197" spans="1:21" x14ac:dyDescent="0.35">
      <c r="A197" s="2" t="s">
        <v>977</v>
      </c>
      <c r="B197" s="2" t="s">
        <v>374</v>
      </c>
      <c r="C197" s="4">
        <v>11982</v>
      </c>
      <c r="D197" s="4">
        <v>10381</v>
      </c>
      <c r="E197" s="4">
        <v>602</v>
      </c>
      <c r="F197" s="4">
        <v>303</v>
      </c>
      <c r="G197" s="4">
        <v>245</v>
      </c>
      <c r="H197" s="4">
        <v>43</v>
      </c>
      <c r="I197" s="4" t="s">
        <v>9</v>
      </c>
      <c r="J197" s="4">
        <v>1</v>
      </c>
      <c r="K197" s="4">
        <v>4</v>
      </c>
      <c r="L197" s="4">
        <v>6</v>
      </c>
      <c r="M197" s="4">
        <v>999</v>
      </c>
      <c r="N197" s="4">
        <v>403</v>
      </c>
      <c r="O197" s="4">
        <v>480</v>
      </c>
      <c r="P197" s="4">
        <v>96</v>
      </c>
      <c r="Q197" s="4" t="s">
        <v>9</v>
      </c>
      <c r="R197" s="4">
        <v>1</v>
      </c>
      <c r="S197" s="4">
        <v>7</v>
      </c>
      <c r="T197" s="4">
        <v>12</v>
      </c>
      <c r="U197" s="113"/>
    </row>
    <row r="198" spans="1:21" x14ac:dyDescent="0.35">
      <c r="A198" s="2" t="s">
        <v>978</v>
      </c>
      <c r="B198" s="2" t="s">
        <v>562</v>
      </c>
      <c r="C198" s="4">
        <v>1200</v>
      </c>
      <c r="D198" s="4">
        <v>867</v>
      </c>
      <c r="E198" s="4">
        <v>57</v>
      </c>
      <c r="F198" s="4">
        <v>11</v>
      </c>
      <c r="G198" s="4">
        <v>15</v>
      </c>
      <c r="H198" s="4">
        <v>31</v>
      </c>
      <c r="I198" s="4" t="s">
        <v>9</v>
      </c>
      <c r="J198" s="4" t="s">
        <v>9</v>
      </c>
      <c r="K198" s="4" t="s">
        <v>9</v>
      </c>
      <c r="L198" s="4" t="s">
        <v>9</v>
      </c>
      <c r="M198" s="4">
        <v>276</v>
      </c>
      <c r="N198" s="4">
        <v>97</v>
      </c>
      <c r="O198" s="4">
        <v>45</v>
      </c>
      <c r="P198" s="4">
        <v>134</v>
      </c>
      <c r="Q198" s="4" t="s">
        <v>9</v>
      </c>
      <c r="R198" s="4" t="s">
        <v>9</v>
      </c>
      <c r="S198" s="4" t="s">
        <v>9</v>
      </c>
      <c r="T198" s="4" t="s">
        <v>9</v>
      </c>
      <c r="U198" s="113"/>
    </row>
    <row r="199" spans="1:21" x14ac:dyDescent="0.35">
      <c r="A199" s="2" t="s">
        <v>1130</v>
      </c>
      <c r="B199" s="2" t="s">
        <v>369</v>
      </c>
      <c r="C199" s="4">
        <v>3824</v>
      </c>
      <c r="D199" s="4">
        <v>2037</v>
      </c>
      <c r="E199" s="4">
        <v>903</v>
      </c>
      <c r="F199" s="4">
        <v>267</v>
      </c>
      <c r="G199" s="4">
        <v>126</v>
      </c>
      <c r="H199" s="4">
        <v>505</v>
      </c>
      <c r="I199" s="4">
        <v>1</v>
      </c>
      <c r="J199" s="4" t="s">
        <v>9</v>
      </c>
      <c r="K199" s="4">
        <v>3</v>
      </c>
      <c r="L199" s="4">
        <v>1</v>
      </c>
      <c r="M199" s="4">
        <v>884</v>
      </c>
      <c r="N199" s="4">
        <v>329</v>
      </c>
      <c r="O199" s="4">
        <v>109</v>
      </c>
      <c r="P199" s="4">
        <v>438</v>
      </c>
      <c r="Q199" s="4" t="s">
        <v>9</v>
      </c>
      <c r="R199" s="4" t="s">
        <v>9</v>
      </c>
      <c r="S199" s="4">
        <v>7</v>
      </c>
      <c r="T199" s="4">
        <v>1</v>
      </c>
      <c r="U199" s="113"/>
    </row>
    <row r="200" spans="1:21" x14ac:dyDescent="0.35">
      <c r="A200" s="2" t="s">
        <v>979</v>
      </c>
      <c r="B200" s="2" t="s">
        <v>473</v>
      </c>
      <c r="C200" s="4">
        <v>2443</v>
      </c>
      <c r="D200" s="4">
        <v>962</v>
      </c>
      <c r="E200" s="4">
        <v>76</v>
      </c>
      <c r="F200" s="4">
        <v>47</v>
      </c>
      <c r="G200" s="4">
        <v>23</v>
      </c>
      <c r="H200" s="4">
        <v>6</v>
      </c>
      <c r="I200" s="4" t="s">
        <v>9</v>
      </c>
      <c r="J200" s="4" t="s">
        <v>9</v>
      </c>
      <c r="K200" s="4" t="s">
        <v>9</v>
      </c>
      <c r="L200" s="4" t="s">
        <v>9</v>
      </c>
      <c r="M200" s="4">
        <v>1405</v>
      </c>
      <c r="N200" s="4">
        <v>323</v>
      </c>
      <c r="O200" s="4">
        <v>398</v>
      </c>
      <c r="P200" s="4">
        <v>681</v>
      </c>
      <c r="Q200" s="4" t="s">
        <v>9</v>
      </c>
      <c r="R200" s="4">
        <v>3</v>
      </c>
      <c r="S200" s="4" t="s">
        <v>9</v>
      </c>
      <c r="T200" s="4" t="s">
        <v>9</v>
      </c>
      <c r="U200" s="113"/>
    </row>
    <row r="201" spans="1:21" x14ac:dyDescent="0.35">
      <c r="A201" s="2" t="s">
        <v>981</v>
      </c>
      <c r="B201" s="2" t="s">
        <v>390</v>
      </c>
      <c r="C201" s="4">
        <v>8160</v>
      </c>
      <c r="D201" s="4">
        <v>6784</v>
      </c>
      <c r="E201" s="4">
        <v>515</v>
      </c>
      <c r="F201" s="4">
        <v>357</v>
      </c>
      <c r="G201" s="4">
        <v>84</v>
      </c>
      <c r="H201" s="4">
        <v>68</v>
      </c>
      <c r="I201" s="4" t="s">
        <v>9</v>
      </c>
      <c r="J201" s="4">
        <v>2</v>
      </c>
      <c r="K201" s="4">
        <v>1</v>
      </c>
      <c r="L201" s="4">
        <v>3</v>
      </c>
      <c r="M201" s="4">
        <v>861</v>
      </c>
      <c r="N201" s="4">
        <v>313</v>
      </c>
      <c r="O201" s="4">
        <v>251</v>
      </c>
      <c r="P201" s="4">
        <v>295</v>
      </c>
      <c r="Q201" s="4" t="s">
        <v>9</v>
      </c>
      <c r="R201" s="4">
        <v>1</v>
      </c>
      <c r="S201" s="4" t="s">
        <v>9</v>
      </c>
      <c r="T201" s="4">
        <v>1</v>
      </c>
      <c r="U201" s="113"/>
    </row>
    <row r="202" spans="1:21" x14ac:dyDescent="0.35">
      <c r="A202" s="2" t="s">
        <v>982</v>
      </c>
      <c r="B202" s="2" t="s">
        <v>491</v>
      </c>
      <c r="C202" s="4">
        <v>1175</v>
      </c>
      <c r="D202" s="4">
        <v>798</v>
      </c>
      <c r="E202" s="4">
        <v>130</v>
      </c>
      <c r="F202" s="4">
        <v>127</v>
      </c>
      <c r="G202" s="4" t="s">
        <v>9</v>
      </c>
      <c r="H202" s="4">
        <v>3</v>
      </c>
      <c r="I202" s="4" t="s">
        <v>9</v>
      </c>
      <c r="J202" s="4" t="s">
        <v>9</v>
      </c>
      <c r="K202" s="4" t="s">
        <v>9</v>
      </c>
      <c r="L202" s="4" t="s">
        <v>9</v>
      </c>
      <c r="M202" s="4">
        <v>247</v>
      </c>
      <c r="N202" s="4">
        <v>169</v>
      </c>
      <c r="O202" s="4">
        <v>6</v>
      </c>
      <c r="P202" s="4">
        <v>72</v>
      </c>
      <c r="Q202" s="4" t="s">
        <v>9</v>
      </c>
      <c r="R202" s="4" t="s">
        <v>9</v>
      </c>
      <c r="S202" s="4" t="s">
        <v>9</v>
      </c>
      <c r="T202" s="4" t="s">
        <v>9</v>
      </c>
      <c r="U202" s="113"/>
    </row>
    <row r="203" spans="1:21" x14ac:dyDescent="0.35">
      <c r="A203" s="2" t="s">
        <v>983</v>
      </c>
      <c r="B203" s="2" t="s">
        <v>454</v>
      </c>
      <c r="C203" s="4">
        <v>2284</v>
      </c>
      <c r="D203" s="4">
        <v>1782</v>
      </c>
      <c r="E203" s="4">
        <v>163</v>
      </c>
      <c r="F203" s="4">
        <v>18</v>
      </c>
      <c r="G203" s="4">
        <v>96</v>
      </c>
      <c r="H203" s="4">
        <v>48</v>
      </c>
      <c r="I203" s="4" t="s">
        <v>9</v>
      </c>
      <c r="J203" s="4" t="s">
        <v>9</v>
      </c>
      <c r="K203" s="4">
        <v>1</v>
      </c>
      <c r="L203" s="4" t="s">
        <v>9</v>
      </c>
      <c r="M203" s="4">
        <v>339</v>
      </c>
      <c r="N203" s="4">
        <v>18</v>
      </c>
      <c r="O203" s="4">
        <v>276</v>
      </c>
      <c r="P203" s="4">
        <v>43</v>
      </c>
      <c r="Q203" s="4">
        <v>1</v>
      </c>
      <c r="R203" s="4">
        <v>1</v>
      </c>
      <c r="S203" s="4" t="s">
        <v>9</v>
      </c>
      <c r="T203" s="4" t="s">
        <v>9</v>
      </c>
      <c r="U203" s="113"/>
    </row>
    <row r="204" spans="1:21" x14ac:dyDescent="0.35">
      <c r="A204" s="2" t="s">
        <v>984</v>
      </c>
      <c r="B204" s="2" t="s">
        <v>494</v>
      </c>
      <c r="C204" s="4">
        <v>1058</v>
      </c>
      <c r="D204" s="4">
        <v>603</v>
      </c>
      <c r="E204" s="4">
        <v>194</v>
      </c>
      <c r="F204" s="4">
        <v>17</v>
      </c>
      <c r="G204" s="4">
        <v>32</v>
      </c>
      <c r="H204" s="4">
        <v>143</v>
      </c>
      <c r="I204" s="4" t="s">
        <v>9</v>
      </c>
      <c r="J204" s="4">
        <v>2</v>
      </c>
      <c r="K204" s="4" t="s">
        <v>9</v>
      </c>
      <c r="L204" s="4" t="s">
        <v>9</v>
      </c>
      <c r="M204" s="4">
        <v>261</v>
      </c>
      <c r="N204" s="4">
        <v>32</v>
      </c>
      <c r="O204" s="4">
        <v>91</v>
      </c>
      <c r="P204" s="4">
        <v>134</v>
      </c>
      <c r="Q204" s="4">
        <v>1</v>
      </c>
      <c r="R204" s="4">
        <v>1</v>
      </c>
      <c r="S204" s="4" t="s">
        <v>9</v>
      </c>
      <c r="T204" s="4">
        <v>2</v>
      </c>
      <c r="U204" s="113"/>
    </row>
    <row r="205" spans="1:21" x14ac:dyDescent="0.35">
      <c r="A205" s="2" t="s">
        <v>985</v>
      </c>
      <c r="B205" s="2" t="s">
        <v>382</v>
      </c>
      <c r="C205" s="4">
        <v>11949</v>
      </c>
      <c r="D205" s="4">
        <v>9594</v>
      </c>
      <c r="E205" s="4">
        <v>815</v>
      </c>
      <c r="F205" s="4">
        <v>513</v>
      </c>
      <c r="G205" s="4">
        <v>189</v>
      </c>
      <c r="H205" s="4">
        <v>110</v>
      </c>
      <c r="I205" s="4" t="s">
        <v>9</v>
      </c>
      <c r="J205" s="4" t="s">
        <v>9</v>
      </c>
      <c r="K205" s="4">
        <v>2</v>
      </c>
      <c r="L205" s="4">
        <v>1</v>
      </c>
      <c r="M205" s="4">
        <v>1540</v>
      </c>
      <c r="N205" s="4">
        <v>760</v>
      </c>
      <c r="O205" s="4">
        <v>261</v>
      </c>
      <c r="P205" s="4">
        <v>515</v>
      </c>
      <c r="Q205" s="4" t="s">
        <v>9</v>
      </c>
      <c r="R205" s="4" t="s">
        <v>9</v>
      </c>
      <c r="S205" s="4">
        <v>2</v>
      </c>
      <c r="T205" s="4">
        <v>2</v>
      </c>
      <c r="U205" s="113"/>
    </row>
    <row r="206" spans="1:21" x14ac:dyDescent="0.35">
      <c r="A206" s="2" t="s">
        <v>986</v>
      </c>
      <c r="B206" s="2" t="s">
        <v>621</v>
      </c>
      <c r="C206" s="4">
        <v>1599</v>
      </c>
      <c r="D206" s="4">
        <v>1222</v>
      </c>
      <c r="E206" s="4">
        <v>74</v>
      </c>
      <c r="F206" s="4">
        <v>57</v>
      </c>
      <c r="G206" s="4">
        <v>9</v>
      </c>
      <c r="H206" s="4">
        <v>8</v>
      </c>
      <c r="I206" s="4" t="s">
        <v>9</v>
      </c>
      <c r="J206" s="4" t="s">
        <v>9</v>
      </c>
      <c r="K206" s="4" t="s">
        <v>9</v>
      </c>
      <c r="L206" s="4" t="s">
        <v>9</v>
      </c>
      <c r="M206" s="4">
        <v>303</v>
      </c>
      <c r="N206" s="4">
        <v>103</v>
      </c>
      <c r="O206" s="4">
        <v>14</v>
      </c>
      <c r="P206" s="4">
        <v>185</v>
      </c>
      <c r="Q206" s="4" t="s">
        <v>9</v>
      </c>
      <c r="R206" s="4" t="s">
        <v>9</v>
      </c>
      <c r="S206" s="4" t="s">
        <v>9</v>
      </c>
      <c r="T206" s="4">
        <v>1</v>
      </c>
      <c r="U206" s="113"/>
    </row>
    <row r="207" spans="1:21" x14ac:dyDescent="0.35">
      <c r="A207" s="2" t="s">
        <v>987</v>
      </c>
      <c r="B207" s="2" t="s">
        <v>583</v>
      </c>
      <c r="C207" s="4">
        <v>1063</v>
      </c>
      <c r="D207" s="4">
        <v>942</v>
      </c>
      <c r="E207" s="4">
        <v>13</v>
      </c>
      <c r="F207" s="4">
        <v>9</v>
      </c>
      <c r="G207" s="4" t="s">
        <v>9</v>
      </c>
      <c r="H207" s="4">
        <v>3</v>
      </c>
      <c r="I207" s="4" t="s">
        <v>9</v>
      </c>
      <c r="J207" s="4" t="s">
        <v>9</v>
      </c>
      <c r="K207" s="4" t="s">
        <v>9</v>
      </c>
      <c r="L207" s="4">
        <v>1</v>
      </c>
      <c r="M207" s="4">
        <v>108</v>
      </c>
      <c r="N207" s="4">
        <v>41</v>
      </c>
      <c r="O207" s="4">
        <v>36</v>
      </c>
      <c r="P207" s="4">
        <v>30</v>
      </c>
      <c r="Q207" s="4" t="s">
        <v>9</v>
      </c>
      <c r="R207" s="4" t="s">
        <v>9</v>
      </c>
      <c r="S207" s="4">
        <v>1</v>
      </c>
      <c r="T207" s="4" t="s">
        <v>9</v>
      </c>
      <c r="U207" s="113"/>
    </row>
    <row r="208" spans="1:21" x14ac:dyDescent="0.35">
      <c r="A208" s="2" t="s">
        <v>988</v>
      </c>
      <c r="B208" s="2" t="s">
        <v>615</v>
      </c>
      <c r="C208" s="4">
        <v>3780</v>
      </c>
      <c r="D208" s="4">
        <v>3123</v>
      </c>
      <c r="E208" s="4">
        <v>166</v>
      </c>
      <c r="F208" s="4">
        <v>87</v>
      </c>
      <c r="G208" s="4">
        <v>31</v>
      </c>
      <c r="H208" s="4">
        <v>39</v>
      </c>
      <c r="I208" s="4" t="s">
        <v>9</v>
      </c>
      <c r="J208" s="4">
        <v>6</v>
      </c>
      <c r="K208" s="4" t="s">
        <v>9</v>
      </c>
      <c r="L208" s="4">
        <v>3</v>
      </c>
      <c r="M208" s="4">
        <v>491</v>
      </c>
      <c r="N208" s="4">
        <v>169</v>
      </c>
      <c r="O208" s="4">
        <v>154</v>
      </c>
      <c r="P208" s="4">
        <v>160</v>
      </c>
      <c r="Q208" s="4">
        <v>1</v>
      </c>
      <c r="R208" s="4">
        <v>1</v>
      </c>
      <c r="S208" s="4">
        <v>5</v>
      </c>
      <c r="T208" s="4">
        <v>1</v>
      </c>
      <c r="U208" s="113"/>
    </row>
    <row r="209" spans="1:21" x14ac:dyDescent="0.35">
      <c r="A209" s="2" t="s">
        <v>989</v>
      </c>
      <c r="B209" s="2" t="s">
        <v>364</v>
      </c>
      <c r="C209" s="4">
        <v>9875</v>
      </c>
      <c r="D209" s="4">
        <v>8777</v>
      </c>
      <c r="E209" s="4">
        <v>539</v>
      </c>
      <c r="F209" s="4">
        <v>63</v>
      </c>
      <c r="G209" s="4">
        <v>7</v>
      </c>
      <c r="H209" s="4">
        <v>245</v>
      </c>
      <c r="I209" s="4" t="s">
        <v>9</v>
      </c>
      <c r="J209" s="4">
        <v>5</v>
      </c>
      <c r="K209" s="4">
        <v>214</v>
      </c>
      <c r="L209" s="4">
        <v>5</v>
      </c>
      <c r="M209" s="4">
        <v>559</v>
      </c>
      <c r="N209" s="4">
        <v>128</v>
      </c>
      <c r="O209" s="4">
        <v>9</v>
      </c>
      <c r="P209" s="4">
        <v>390</v>
      </c>
      <c r="Q209" s="4" t="s">
        <v>9</v>
      </c>
      <c r="R209" s="4" t="s">
        <v>9</v>
      </c>
      <c r="S209" s="4">
        <v>20</v>
      </c>
      <c r="T209" s="4">
        <v>12</v>
      </c>
      <c r="U209" s="113"/>
    </row>
    <row r="210" spans="1:21" x14ac:dyDescent="0.35">
      <c r="A210" s="2" t="s">
        <v>990</v>
      </c>
      <c r="B210" s="2" t="s">
        <v>623</v>
      </c>
      <c r="C210" s="4">
        <v>11875</v>
      </c>
      <c r="D210" s="4">
        <v>9991</v>
      </c>
      <c r="E210" s="4">
        <v>220</v>
      </c>
      <c r="F210" s="4">
        <v>157</v>
      </c>
      <c r="G210" s="4">
        <v>18</v>
      </c>
      <c r="H210" s="4">
        <v>41</v>
      </c>
      <c r="I210" s="4" t="s">
        <v>9</v>
      </c>
      <c r="J210" s="4" t="s">
        <v>9</v>
      </c>
      <c r="K210" s="4">
        <v>1</v>
      </c>
      <c r="L210" s="4">
        <v>3</v>
      </c>
      <c r="M210" s="4">
        <v>1664</v>
      </c>
      <c r="N210" s="4">
        <v>271</v>
      </c>
      <c r="O210" s="4">
        <v>344</v>
      </c>
      <c r="P210" s="4">
        <v>1030</v>
      </c>
      <c r="Q210" s="4" t="s">
        <v>9</v>
      </c>
      <c r="R210" s="4">
        <v>1</v>
      </c>
      <c r="S210" s="4">
        <v>10</v>
      </c>
      <c r="T210" s="4">
        <v>8</v>
      </c>
      <c r="U210" s="113"/>
    </row>
    <row r="211" spans="1:21" x14ac:dyDescent="0.35">
      <c r="A211" s="2" t="s">
        <v>991</v>
      </c>
      <c r="B211" s="2" t="s">
        <v>416</v>
      </c>
      <c r="C211" s="4">
        <v>6072</v>
      </c>
      <c r="D211" s="4">
        <v>3287</v>
      </c>
      <c r="E211" s="4">
        <v>598</v>
      </c>
      <c r="F211" s="4">
        <v>185</v>
      </c>
      <c r="G211" s="4">
        <v>278</v>
      </c>
      <c r="H211" s="4">
        <v>132</v>
      </c>
      <c r="I211" s="4" t="s">
        <v>9</v>
      </c>
      <c r="J211" s="4" t="s">
        <v>9</v>
      </c>
      <c r="K211" s="4" t="s">
        <v>9</v>
      </c>
      <c r="L211" s="4">
        <v>3</v>
      </c>
      <c r="M211" s="4">
        <v>2187</v>
      </c>
      <c r="N211" s="4">
        <v>534</v>
      </c>
      <c r="O211" s="4">
        <v>942</v>
      </c>
      <c r="P211" s="4">
        <v>707</v>
      </c>
      <c r="Q211" s="4" t="s">
        <v>9</v>
      </c>
      <c r="R211" s="4" t="s">
        <v>9</v>
      </c>
      <c r="S211" s="4" t="s">
        <v>9</v>
      </c>
      <c r="T211" s="4">
        <v>4</v>
      </c>
      <c r="U211" s="113"/>
    </row>
    <row r="212" spans="1:21" x14ac:dyDescent="0.35">
      <c r="A212" s="2" t="s">
        <v>992</v>
      </c>
      <c r="B212" s="2" t="s">
        <v>453</v>
      </c>
      <c r="C212" s="4">
        <v>3235</v>
      </c>
      <c r="D212" s="4">
        <v>2260</v>
      </c>
      <c r="E212" s="4">
        <v>212</v>
      </c>
      <c r="F212" s="4">
        <v>60</v>
      </c>
      <c r="G212" s="4">
        <v>87</v>
      </c>
      <c r="H212" s="4">
        <v>61</v>
      </c>
      <c r="I212" s="4" t="s">
        <v>9</v>
      </c>
      <c r="J212" s="4" t="s">
        <v>9</v>
      </c>
      <c r="K212" s="4">
        <v>3</v>
      </c>
      <c r="L212" s="4">
        <v>1</v>
      </c>
      <c r="M212" s="4">
        <v>763</v>
      </c>
      <c r="N212" s="4">
        <v>133</v>
      </c>
      <c r="O212" s="4">
        <v>230</v>
      </c>
      <c r="P212" s="4">
        <v>399</v>
      </c>
      <c r="Q212" s="4" t="s">
        <v>9</v>
      </c>
      <c r="R212" s="4" t="s">
        <v>9</v>
      </c>
      <c r="S212" s="4">
        <v>1</v>
      </c>
      <c r="T212" s="4" t="s">
        <v>9</v>
      </c>
      <c r="U212" s="113"/>
    </row>
    <row r="213" spans="1:21" x14ac:dyDescent="0.35">
      <c r="A213" s="2" t="s">
        <v>993</v>
      </c>
      <c r="B213" s="2" t="s">
        <v>568</v>
      </c>
      <c r="C213" s="4">
        <v>606</v>
      </c>
      <c r="D213" s="4">
        <v>389</v>
      </c>
      <c r="E213" s="4">
        <v>157</v>
      </c>
      <c r="F213" s="4">
        <v>23</v>
      </c>
      <c r="G213" s="4">
        <v>2</v>
      </c>
      <c r="H213" s="4">
        <v>132</v>
      </c>
      <c r="I213" s="4" t="s">
        <v>9</v>
      </c>
      <c r="J213" s="4" t="s">
        <v>9</v>
      </c>
      <c r="K213" s="4" t="s">
        <v>9</v>
      </c>
      <c r="L213" s="4" t="s">
        <v>9</v>
      </c>
      <c r="M213" s="4">
        <v>60</v>
      </c>
      <c r="N213" s="4">
        <v>15</v>
      </c>
      <c r="O213" s="4">
        <v>3</v>
      </c>
      <c r="P213" s="4">
        <v>42</v>
      </c>
      <c r="Q213" s="4" t="s">
        <v>9</v>
      </c>
      <c r="R213" s="4" t="s">
        <v>9</v>
      </c>
      <c r="S213" s="4" t="s">
        <v>9</v>
      </c>
      <c r="T213" s="4" t="s">
        <v>9</v>
      </c>
      <c r="U213" s="113"/>
    </row>
    <row r="214" spans="1:21" x14ac:dyDescent="0.35">
      <c r="A214" s="2" t="s">
        <v>994</v>
      </c>
      <c r="B214" s="2" t="s">
        <v>391</v>
      </c>
      <c r="C214" s="4">
        <v>7008</v>
      </c>
      <c r="D214" s="4">
        <v>5870</v>
      </c>
      <c r="E214" s="4">
        <v>328</v>
      </c>
      <c r="F214" s="4">
        <v>139</v>
      </c>
      <c r="G214" s="4">
        <v>115</v>
      </c>
      <c r="H214" s="4">
        <v>63</v>
      </c>
      <c r="I214" s="4" t="s">
        <v>9</v>
      </c>
      <c r="J214" s="4">
        <v>4</v>
      </c>
      <c r="K214" s="4">
        <v>1</v>
      </c>
      <c r="L214" s="4">
        <v>6</v>
      </c>
      <c r="M214" s="4">
        <v>810</v>
      </c>
      <c r="N214" s="4">
        <v>183</v>
      </c>
      <c r="O214" s="4">
        <v>203</v>
      </c>
      <c r="P214" s="4">
        <v>423</v>
      </c>
      <c r="Q214" s="4" t="s">
        <v>9</v>
      </c>
      <c r="R214" s="4" t="s">
        <v>9</v>
      </c>
      <c r="S214" s="4">
        <v>1</v>
      </c>
      <c r="T214" s="4" t="s">
        <v>9</v>
      </c>
      <c r="U214" s="113"/>
    </row>
    <row r="215" spans="1:21" x14ac:dyDescent="0.35">
      <c r="A215" s="2" t="s">
        <v>995</v>
      </c>
      <c r="B215" s="2" t="s">
        <v>556</v>
      </c>
      <c r="C215" s="4">
        <v>883</v>
      </c>
      <c r="D215" s="4">
        <v>333</v>
      </c>
      <c r="E215" s="4">
        <v>97</v>
      </c>
      <c r="F215" s="4">
        <v>3</v>
      </c>
      <c r="G215" s="4">
        <v>5</v>
      </c>
      <c r="H215" s="4">
        <v>89</v>
      </c>
      <c r="I215" s="4" t="s">
        <v>9</v>
      </c>
      <c r="J215" s="4" t="s">
        <v>9</v>
      </c>
      <c r="K215" s="4" t="s">
        <v>9</v>
      </c>
      <c r="L215" s="4" t="s">
        <v>9</v>
      </c>
      <c r="M215" s="4">
        <v>453</v>
      </c>
      <c r="N215" s="4">
        <v>18</v>
      </c>
      <c r="O215" s="4">
        <v>58</v>
      </c>
      <c r="P215" s="4">
        <v>374</v>
      </c>
      <c r="Q215" s="4" t="s">
        <v>9</v>
      </c>
      <c r="R215" s="4" t="s">
        <v>9</v>
      </c>
      <c r="S215" s="4">
        <v>3</v>
      </c>
      <c r="T215" s="4" t="s">
        <v>9</v>
      </c>
      <c r="U215" s="113"/>
    </row>
    <row r="216" spans="1:21" x14ac:dyDescent="0.35">
      <c r="A216" s="2" t="s">
        <v>996</v>
      </c>
      <c r="B216" s="2" t="s">
        <v>511</v>
      </c>
      <c r="C216" s="4">
        <v>1093</v>
      </c>
      <c r="D216" s="4">
        <v>802</v>
      </c>
      <c r="E216" s="4">
        <v>192</v>
      </c>
      <c r="F216" s="4">
        <v>67</v>
      </c>
      <c r="G216" s="4">
        <v>8</v>
      </c>
      <c r="H216" s="4">
        <v>115</v>
      </c>
      <c r="I216" s="4">
        <v>1</v>
      </c>
      <c r="J216" s="4">
        <v>1</v>
      </c>
      <c r="K216" s="4" t="s">
        <v>9</v>
      </c>
      <c r="L216" s="4" t="s">
        <v>9</v>
      </c>
      <c r="M216" s="4">
        <v>99</v>
      </c>
      <c r="N216" s="4">
        <v>18</v>
      </c>
      <c r="O216" s="4">
        <v>6</v>
      </c>
      <c r="P216" s="4">
        <v>73</v>
      </c>
      <c r="Q216" s="4">
        <v>1</v>
      </c>
      <c r="R216" s="4" t="s">
        <v>9</v>
      </c>
      <c r="S216" s="4" t="s">
        <v>9</v>
      </c>
      <c r="T216" s="4">
        <v>1</v>
      </c>
      <c r="U216" s="113"/>
    </row>
    <row r="217" spans="1:21" x14ac:dyDescent="0.35">
      <c r="A217" s="2" t="s">
        <v>997</v>
      </c>
      <c r="B217" s="2" t="s">
        <v>463</v>
      </c>
      <c r="C217" s="4">
        <v>3846</v>
      </c>
      <c r="D217" s="4">
        <v>2538</v>
      </c>
      <c r="E217" s="4">
        <v>172</v>
      </c>
      <c r="F217" s="4">
        <v>93</v>
      </c>
      <c r="G217" s="4">
        <v>21</v>
      </c>
      <c r="H217" s="4">
        <v>56</v>
      </c>
      <c r="I217" s="4">
        <v>1</v>
      </c>
      <c r="J217" s="4" t="s">
        <v>9</v>
      </c>
      <c r="K217" s="4" t="s">
        <v>9</v>
      </c>
      <c r="L217" s="4">
        <v>1</v>
      </c>
      <c r="M217" s="4">
        <v>1136</v>
      </c>
      <c r="N217" s="4">
        <v>295</v>
      </c>
      <c r="O217" s="4">
        <v>154</v>
      </c>
      <c r="P217" s="4">
        <v>684</v>
      </c>
      <c r="Q217" s="4">
        <v>2</v>
      </c>
      <c r="R217" s="4">
        <v>1</v>
      </c>
      <c r="S217" s="4" t="s">
        <v>9</v>
      </c>
      <c r="T217" s="4" t="s">
        <v>9</v>
      </c>
      <c r="U217" s="113"/>
    </row>
    <row r="218" spans="1:21" x14ac:dyDescent="0.35">
      <c r="A218" s="2" t="s">
        <v>998</v>
      </c>
      <c r="B218" s="2" t="s">
        <v>479</v>
      </c>
      <c r="C218" s="4">
        <v>1249</v>
      </c>
      <c r="D218" s="4">
        <v>455</v>
      </c>
      <c r="E218" s="4">
        <v>76</v>
      </c>
      <c r="F218" s="4">
        <v>3</v>
      </c>
      <c r="G218" s="4">
        <v>1</v>
      </c>
      <c r="H218" s="4">
        <v>72</v>
      </c>
      <c r="I218" s="4" t="s">
        <v>9</v>
      </c>
      <c r="J218" s="4" t="s">
        <v>9</v>
      </c>
      <c r="K218" s="4" t="s">
        <v>9</v>
      </c>
      <c r="L218" s="4" t="s">
        <v>9</v>
      </c>
      <c r="M218" s="4">
        <v>718</v>
      </c>
      <c r="N218" s="4">
        <v>83</v>
      </c>
      <c r="O218" s="4">
        <v>29</v>
      </c>
      <c r="P218" s="4">
        <v>603</v>
      </c>
      <c r="Q218" s="4" t="s">
        <v>9</v>
      </c>
      <c r="R218" s="4">
        <v>2</v>
      </c>
      <c r="S218" s="4">
        <v>1</v>
      </c>
      <c r="T218" s="4" t="s">
        <v>9</v>
      </c>
      <c r="U218" s="113"/>
    </row>
    <row r="219" spans="1:21" x14ac:dyDescent="0.35">
      <c r="A219" s="2" t="s">
        <v>999</v>
      </c>
      <c r="B219" s="2" t="s">
        <v>534</v>
      </c>
      <c r="C219" s="4">
        <v>2239</v>
      </c>
      <c r="D219" s="4">
        <v>1203</v>
      </c>
      <c r="E219" s="4">
        <v>41</v>
      </c>
      <c r="F219" s="4">
        <v>17</v>
      </c>
      <c r="G219" s="4">
        <v>9</v>
      </c>
      <c r="H219" s="4">
        <v>15</v>
      </c>
      <c r="I219" s="4" t="s">
        <v>9</v>
      </c>
      <c r="J219" s="4" t="s">
        <v>9</v>
      </c>
      <c r="K219" s="4" t="s">
        <v>9</v>
      </c>
      <c r="L219" s="4" t="s">
        <v>9</v>
      </c>
      <c r="M219" s="4">
        <v>995</v>
      </c>
      <c r="N219" s="4">
        <v>436</v>
      </c>
      <c r="O219" s="4">
        <v>269</v>
      </c>
      <c r="P219" s="4">
        <v>288</v>
      </c>
      <c r="Q219" s="4" t="s">
        <v>9</v>
      </c>
      <c r="R219" s="4">
        <v>1</v>
      </c>
      <c r="S219" s="4" t="s">
        <v>9</v>
      </c>
      <c r="T219" s="4">
        <v>1</v>
      </c>
      <c r="U219" s="113"/>
    </row>
    <row r="220" spans="1:21" x14ac:dyDescent="0.35">
      <c r="A220" s="2" t="s">
        <v>1000</v>
      </c>
      <c r="B220" s="2" t="s">
        <v>499</v>
      </c>
      <c r="C220" s="4">
        <v>2343</v>
      </c>
      <c r="D220" s="4">
        <v>1362</v>
      </c>
      <c r="E220" s="4">
        <v>173</v>
      </c>
      <c r="F220" s="4">
        <v>37</v>
      </c>
      <c r="G220" s="4">
        <v>108</v>
      </c>
      <c r="H220" s="4">
        <v>26</v>
      </c>
      <c r="I220" s="4" t="s">
        <v>9</v>
      </c>
      <c r="J220" s="4" t="s">
        <v>9</v>
      </c>
      <c r="K220" s="4" t="s">
        <v>9</v>
      </c>
      <c r="L220" s="4">
        <v>2</v>
      </c>
      <c r="M220" s="4">
        <v>808</v>
      </c>
      <c r="N220" s="4">
        <v>108</v>
      </c>
      <c r="O220" s="4">
        <v>467</v>
      </c>
      <c r="P220" s="4">
        <v>229</v>
      </c>
      <c r="Q220" s="4" t="s">
        <v>9</v>
      </c>
      <c r="R220" s="4" t="s">
        <v>9</v>
      </c>
      <c r="S220" s="4">
        <v>4</v>
      </c>
      <c r="T220" s="4" t="s">
        <v>9</v>
      </c>
      <c r="U220" s="113"/>
    </row>
    <row r="221" spans="1:21" x14ac:dyDescent="0.35">
      <c r="A221" s="2" t="s">
        <v>1001</v>
      </c>
      <c r="B221" s="2" t="s">
        <v>469</v>
      </c>
      <c r="C221" s="4">
        <v>2736</v>
      </c>
      <c r="D221" s="4">
        <v>1596</v>
      </c>
      <c r="E221" s="4">
        <v>47</v>
      </c>
      <c r="F221" s="4">
        <v>13</v>
      </c>
      <c r="G221" s="4">
        <v>7</v>
      </c>
      <c r="H221" s="4">
        <v>27</v>
      </c>
      <c r="I221" s="4" t="s">
        <v>9</v>
      </c>
      <c r="J221" s="4" t="s">
        <v>9</v>
      </c>
      <c r="K221" s="4" t="s">
        <v>9</v>
      </c>
      <c r="L221" s="4" t="s">
        <v>9</v>
      </c>
      <c r="M221" s="4">
        <v>1093</v>
      </c>
      <c r="N221" s="4">
        <v>148</v>
      </c>
      <c r="O221" s="4">
        <v>242</v>
      </c>
      <c r="P221" s="4">
        <v>702</v>
      </c>
      <c r="Q221" s="4" t="s">
        <v>9</v>
      </c>
      <c r="R221" s="4" t="s">
        <v>9</v>
      </c>
      <c r="S221" s="4" t="s">
        <v>9</v>
      </c>
      <c r="T221" s="4">
        <v>1</v>
      </c>
      <c r="U221" s="113"/>
    </row>
    <row r="222" spans="1:21" x14ac:dyDescent="0.35">
      <c r="A222" s="2" t="s">
        <v>1003</v>
      </c>
      <c r="B222" s="2" t="s">
        <v>366</v>
      </c>
      <c r="C222" s="4">
        <v>27416</v>
      </c>
      <c r="D222" s="4">
        <v>25229</v>
      </c>
      <c r="E222" s="4">
        <v>601</v>
      </c>
      <c r="F222" s="4">
        <v>197</v>
      </c>
      <c r="G222" s="4">
        <v>111</v>
      </c>
      <c r="H222" s="4">
        <v>272</v>
      </c>
      <c r="I222" s="4">
        <v>2</v>
      </c>
      <c r="J222" s="4">
        <v>11</v>
      </c>
      <c r="K222" s="4">
        <v>3</v>
      </c>
      <c r="L222" s="4">
        <v>5</v>
      </c>
      <c r="M222" s="4">
        <v>1586</v>
      </c>
      <c r="N222" s="4">
        <v>208</v>
      </c>
      <c r="O222" s="4">
        <v>311</v>
      </c>
      <c r="P222" s="4">
        <v>1061</v>
      </c>
      <c r="Q222" s="4" t="s">
        <v>9</v>
      </c>
      <c r="R222" s="4">
        <v>3</v>
      </c>
      <c r="S222" s="4">
        <v>1</v>
      </c>
      <c r="T222" s="4">
        <v>2</v>
      </c>
      <c r="U222" s="113"/>
    </row>
    <row r="223" spans="1:21" x14ac:dyDescent="0.35">
      <c r="A223" s="2" t="s">
        <v>1002</v>
      </c>
      <c r="B223" s="2" t="s">
        <v>474</v>
      </c>
      <c r="C223" s="4">
        <v>3850</v>
      </c>
      <c r="D223" s="4">
        <v>2153</v>
      </c>
      <c r="E223" s="4">
        <v>167</v>
      </c>
      <c r="F223" s="4">
        <v>90</v>
      </c>
      <c r="G223" s="4">
        <v>47</v>
      </c>
      <c r="H223" s="4">
        <v>28</v>
      </c>
      <c r="I223" s="4" t="s">
        <v>9</v>
      </c>
      <c r="J223" s="4" t="s">
        <v>9</v>
      </c>
      <c r="K223" s="4">
        <v>2</v>
      </c>
      <c r="L223" s="4" t="s">
        <v>9</v>
      </c>
      <c r="M223" s="4">
        <v>1530</v>
      </c>
      <c r="N223" s="4">
        <v>569</v>
      </c>
      <c r="O223" s="4">
        <v>177</v>
      </c>
      <c r="P223" s="4">
        <v>780</v>
      </c>
      <c r="Q223" s="4" t="s">
        <v>9</v>
      </c>
      <c r="R223" s="4" t="s">
        <v>9</v>
      </c>
      <c r="S223" s="4">
        <v>4</v>
      </c>
      <c r="T223" s="4" t="s">
        <v>9</v>
      </c>
      <c r="U223" s="113"/>
    </row>
    <row r="224" spans="1:21" x14ac:dyDescent="0.35">
      <c r="A224" s="2" t="s">
        <v>1004</v>
      </c>
      <c r="B224" s="2" t="s">
        <v>486</v>
      </c>
      <c r="C224" s="4">
        <v>1582</v>
      </c>
      <c r="D224" s="4">
        <v>653</v>
      </c>
      <c r="E224" s="4">
        <v>460</v>
      </c>
      <c r="F224" s="4">
        <v>275</v>
      </c>
      <c r="G224" s="4">
        <v>12</v>
      </c>
      <c r="H224" s="4">
        <v>172</v>
      </c>
      <c r="I224" s="4">
        <v>1</v>
      </c>
      <c r="J224" s="4" t="s">
        <v>9</v>
      </c>
      <c r="K224" s="4" t="s">
        <v>9</v>
      </c>
      <c r="L224" s="4" t="s">
        <v>9</v>
      </c>
      <c r="M224" s="4">
        <v>469</v>
      </c>
      <c r="N224" s="4">
        <v>157</v>
      </c>
      <c r="O224" s="4">
        <v>18</v>
      </c>
      <c r="P224" s="4">
        <v>294</v>
      </c>
      <c r="Q224" s="4" t="s">
        <v>9</v>
      </c>
      <c r="R224" s="4" t="s">
        <v>9</v>
      </c>
      <c r="S224" s="4" t="s">
        <v>9</v>
      </c>
      <c r="T224" s="4" t="s">
        <v>9</v>
      </c>
      <c r="U224" s="113"/>
    </row>
    <row r="225" spans="1:21" x14ac:dyDescent="0.35">
      <c r="A225" s="2" t="s">
        <v>1005</v>
      </c>
      <c r="B225" s="2" t="s">
        <v>627</v>
      </c>
      <c r="C225" s="4">
        <v>13742</v>
      </c>
      <c r="D225" s="4">
        <v>12817</v>
      </c>
      <c r="E225" s="4">
        <v>163</v>
      </c>
      <c r="F225" s="4">
        <v>72</v>
      </c>
      <c r="G225" s="4">
        <v>19</v>
      </c>
      <c r="H225" s="4">
        <v>70</v>
      </c>
      <c r="I225" s="4" t="s">
        <v>9</v>
      </c>
      <c r="J225" s="4">
        <v>1</v>
      </c>
      <c r="K225" s="4" t="s">
        <v>9</v>
      </c>
      <c r="L225" s="4">
        <v>1</v>
      </c>
      <c r="M225" s="4">
        <v>762</v>
      </c>
      <c r="N225" s="4">
        <v>212</v>
      </c>
      <c r="O225" s="4">
        <v>93</v>
      </c>
      <c r="P225" s="4">
        <v>442</v>
      </c>
      <c r="Q225" s="4" t="s">
        <v>9</v>
      </c>
      <c r="R225" s="4">
        <v>1</v>
      </c>
      <c r="S225" s="4">
        <v>11</v>
      </c>
      <c r="T225" s="4">
        <v>3</v>
      </c>
      <c r="U225" s="113"/>
    </row>
    <row r="226" spans="1:21" x14ac:dyDescent="0.35">
      <c r="A226" s="2" t="s">
        <v>1006</v>
      </c>
      <c r="B226" s="2" t="s">
        <v>569</v>
      </c>
      <c r="C226" s="4">
        <v>871</v>
      </c>
      <c r="D226" s="4">
        <v>305</v>
      </c>
      <c r="E226" s="4">
        <v>9</v>
      </c>
      <c r="F226" s="4">
        <v>1</v>
      </c>
      <c r="G226" s="4" t="s">
        <v>9</v>
      </c>
      <c r="H226" s="4">
        <v>8</v>
      </c>
      <c r="I226" s="4" t="s">
        <v>9</v>
      </c>
      <c r="J226" s="4" t="s">
        <v>9</v>
      </c>
      <c r="K226" s="4" t="s">
        <v>9</v>
      </c>
      <c r="L226" s="4" t="s">
        <v>9</v>
      </c>
      <c r="M226" s="4">
        <v>557</v>
      </c>
      <c r="N226" s="4">
        <v>31</v>
      </c>
      <c r="O226" s="4">
        <v>6</v>
      </c>
      <c r="P226" s="4">
        <v>520</v>
      </c>
      <c r="Q226" s="4" t="s">
        <v>9</v>
      </c>
      <c r="R226" s="4" t="s">
        <v>9</v>
      </c>
      <c r="S226" s="4" t="s">
        <v>9</v>
      </c>
      <c r="T226" s="4" t="s">
        <v>9</v>
      </c>
      <c r="U226" s="113"/>
    </row>
    <row r="227" spans="1:21" x14ac:dyDescent="0.35">
      <c r="A227" s="2" t="s">
        <v>1007</v>
      </c>
      <c r="B227" s="2" t="s">
        <v>576</v>
      </c>
      <c r="C227" s="4">
        <v>1838</v>
      </c>
      <c r="D227" s="4">
        <v>1348</v>
      </c>
      <c r="E227" s="4">
        <v>248</v>
      </c>
      <c r="F227" s="4">
        <v>102</v>
      </c>
      <c r="G227" s="4">
        <v>77</v>
      </c>
      <c r="H227" s="4">
        <v>68</v>
      </c>
      <c r="I227" s="4" t="s">
        <v>9</v>
      </c>
      <c r="J227" s="4" t="s">
        <v>9</v>
      </c>
      <c r="K227" s="4" t="s">
        <v>9</v>
      </c>
      <c r="L227" s="4">
        <v>1</v>
      </c>
      <c r="M227" s="4">
        <v>242</v>
      </c>
      <c r="N227" s="4">
        <v>55</v>
      </c>
      <c r="O227" s="4">
        <v>129</v>
      </c>
      <c r="P227" s="4">
        <v>57</v>
      </c>
      <c r="Q227" s="4" t="s">
        <v>9</v>
      </c>
      <c r="R227" s="4" t="s">
        <v>9</v>
      </c>
      <c r="S227" s="4" t="s">
        <v>9</v>
      </c>
      <c r="T227" s="4">
        <v>1</v>
      </c>
      <c r="U227" s="113"/>
    </row>
    <row r="228" spans="1:21" x14ac:dyDescent="0.35">
      <c r="A228" s="2" t="s">
        <v>1008</v>
      </c>
      <c r="B228" s="2" t="s">
        <v>424</v>
      </c>
      <c r="C228" s="4">
        <v>4697</v>
      </c>
      <c r="D228" s="4">
        <v>2701</v>
      </c>
      <c r="E228" s="4">
        <v>801</v>
      </c>
      <c r="F228" s="4">
        <v>573</v>
      </c>
      <c r="G228" s="4">
        <v>88</v>
      </c>
      <c r="H228" s="4">
        <v>140</v>
      </c>
      <c r="I228" s="4" t="s">
        <v>9</v>
      </c>
      <c r="J228" s="4" t="s">
        <v>9</v>
      </c>
      <c r="K228" s="4" t="s">
        <v>9</v>
      </c>
      <c r="L228" s="4" t="s">
        <v>9</v>
      </c>
      <c r="M228" s="4">
        <v>1195</v>
      </c>
      <c r="N228" s="4">
        <v>513</v>
      </c>
      <c r="O228" s="4">
        <v>59</v>
      </c>
      <c r="P228" s="4">
        <v>618</v>
      </c>
      <c r="Q228" s="4">
        <v>2</v>
      </c>
      <c r="R228" s="4">
        <v>1</v>
      </c>
      <c r="S228" s="4">
        <v>2</v>
      </c>
      <c r="T228" s="4" t="s">
        <v>9</v>
      </c>
      <c r="U228" s="113"/>
    </row>
    <row r="229" spans="1:21" x14ac:dyDescent="0.35">
      <c r="A229" s="2" t="s">
        <v>1009</v>
      </c>
      <c r="B229" s="2" t="s">
        <v>630</v>
      </c>
      <c r="C229" s="4">
        <v>1859</v>
      </c>
      <c r="D229" s="4">
        <v>1128</v>
      </c>
      <c r="E229" s="4">
        <v>199</v>
      </c>
      <c r="F229" s="4">
        <v>50</v>
      </c>
      <c r="G229" s="4">
        <v>91</v>
      </c>
      <c r="H229" s="4">
        <v>56</v>
      </c>
      <c r="I229" s="4" t="s">
        <v>9</v>
      </c>
      <c r="J229" s="4">
        <v>1</v>
      </c>
      <c r="K229" s="4">
        <v>1</v>
      </c>
      <c r="L229" s="4" t="s">
        <v>9</v>
      </c>
      <c r="M229" s="4">
        <v>532</v>
      </c>
      <c r="N229" s="4">
        <v>105</v>
      </c>
      <c r="O229" s="4">
        <v>273</v>
      </c>
      <c r="P229" s="4">
        <v>145</v>
      </c>
      <c r="Q229" s="4">
        <v>6</v>
      </c>
      <c r="R229" s="4">
        <v>2</v>
      </c>
      <c r="S229" s="4" t="s">
        <v>9</v>
      </c>
      <c r="T229" s="4">
        <v>1</v>
      </c>
      <c r="U229" s="113"/>
    </row>
    <row r="230" spans="1:21" x14ac:dyDescent="0.35">
      <c r="A230" s="2" t="s">
        <v>1010</v>
      </c>
      <c r="B230" s="2" t="s">
        <v>533</v>
      </c>
      <c r="C230" s="4">
        <v>2748</v>
      </c>
      <c r="D230" s="4">
        <v>1755</v>
      </c>
      <c r="E230" s="4">
        <v>111</v>
      </c>
      <c r="F230" s="4">
        <v>29</v>
      </c>
      <c r="G230" s="4">
        <v>27</v>
      </c>
      <c r="H230" s="4">
        <v>55</v>
      </c>
      <c r="I230" s="4" t="s">
        <v>9</v>
      </c>
      <c r="J230" s="4" t="s">
        <v>9</v>
      </c>
      <c r="K230" s="4" t="s">
        <v>9</v>
      </c>
      <c r="L230" s="4" t="s">
        <v>9</v>
      </c>
      <c r="M230" s="4">
        <v>882</v>
      </c>
      <c r="N230" s="4">
        <v>94</v>
      </c>
      <c r="O230" s="4">
        <v>145</v>
      </c>
      <c r="P230" s="4">
        <v>641</v>
      </c>
      <c r="Q230" s="4" t="s">
        <v>9</v>
      </c>
      <c r="R230" s="4" t="s">
        <v>9</v>
      </c>
      <c r="S230" s="4">
        <v>2</v>
      </c>
      <c r="T230" s="4" t="s">
        <v>9</v>
      </c>
      <c r="U230" s="113"/>
    </row>
    <row r="231" spans="1:21" x14ac:dyDescent="0.35">
      <c r="A231" s="2" t="s">
        <v>1011</v>
      </c>
      <c r="B231" s="2" t="s">
        <v>609</v>
      </c>
      <c r="C231" s="4">
        <v>1356</v>
      </c>
      <c r="D231" s="4">
        <v>704</v>
      </c>
      <c r="E231" s="4">
        <v>111</v>
      </c>
      <c r="F231" s="4">
        <v>68</v>
      </c>
      <c r="G231" s="4">
        <v>23</v>
      </c>
      <c r="H231" s="4">
        <v>20</v>
      </c>
      <c r="I231" s="4" t="s">
        <v>9</v>
      </c>
      <c r="J231" s="4" t="s">
        <v>9</v>
      </c>
      <c r="K231" s="4" t="s">
        <v>9</v>
      </c>
      <c r="L231" s="4" t="s">
        <v>9</v>
      </c>
      <c r="M231" s="4">
        <v>541</v>
      </c>
      <c r="N231" s="4">
        <v>120</v>
      </c>
      <c r="O231" s="4">
        <v>195</v>
      </c>
      <c r="P231" s="4">
        <v>207</v>
      </c>
      <c r="Q231" s="4">
        <v>17</v>
      </c>
      <c r="R231" s="4">
        <v>2</v>
      </c>
      <c r="S231" s="4" t="s">
        <v>9</v>
      </c>
      <c r="T231" s="4" t="s">
        <v>9</v>
      </c>
      <c r="U231" s="113"/>
    </row>
    <row r="232" spans="1:21" x14ac:dyDescent="0.35">
      <c r="A232" s="2" t="s">
        <v>1012</v>
      </c>
      <c r="B232" s="2" t="s">
        <v>537</v>
      </c>
      <c r="C232" s="4">
        <v>1663</v>
      </c>
      <c r="D232" s="4">
        <v>1379</v>
      </c>
      <c r="E232" s="4">
        <v>52</v>
      </c>
      <c r="F232" s="4">
        <v>50</v>
      </c>
      <c r="G232" s="4">
        <v>1</v>
      </c>
      <c r="H232" s="4">
        <v>1</v>
      </c>
      <c r="I232" s="4" t="s">
        <v>9</v>
      </c>
      <c r="J232" s="4" t="s">
        <v>9</v>
      </c>
      <c r="K232" s="4" t="s">
        <v>9</v>
      </c>
      <c r="L232" s="4" t="s">
        <v>9</v>
      </c>
      <c r="M232" s="4">
        <v>232</v>
      </c>
      <c r="N232" s="4">
        <v>165</v>
      </c>
      <c r="O232" s="4">
        <v>8</v>
      </c>
      <c r="P232" s="4">
        <v>57</v>
      </c>
      <c r="Q232" s="4" t="s">
        <v>9</v>
      </c>
      <c r="R232" s="4" t="s">
        <v>9</v>
      </c>
      <c r="S232" s="4">
        <v>1</v>
      </c>
      <c r="T232" s="4">
        <v>1</v>
      </c>
      <c r="U232" s="113"/>
    </row>
    <row r="233" spans="1:21" x14ac:dyDescent="0.35">
      <c r="A233" s="2" t="s">
        <v>1013</v>
      </c>
      <c r="B233" s="2" t="s">
        <v>411</v>
      </c>
      <c r="C233" s="4">
        <v>4251</v>
      </c>
      <c r="D233" s="4">
        <v>2226</v>
      </c>
      <c r="E233" s="4">
        <v>482</v>
      </c>
      <c r="F233" s="4">
        <v>321</v>
      </c>
      <c r="G233" s="4">
        <v>138</v>
      </c>
      <c r="H233" s="4">
        <v>23</v>
      </c>
      <c r="I233" s="4" t="s">
        <v>9</v>
      </c>
      <c r="J233" s="4" t="s">
        <v>9</v>
      </c>
      <c r="K233" s="4" t="s">
        <v>9</v>
      </c>
      <c r="L233" s="4" t="s">
        <v>9</v>
      </c>
      <c r="M233" s="4">
        <v>1543</v>
      </c>
      <c r="N233" s="4">
        <v>1166</v>
      </c>
      <c r="O233" s="4">
        <v>193</v>
      </c>
      <c r="P233" s="4">
        <v>181</v>
      </c>
      <c r="Q233" s="4" t="s">
        <v>9</v>
      </c>
      <c r="R233" s="4" t="s">
        <v>9</v>
      </c>
      <c r="S233" s="4" t="s">
        <v>9</v>
      </c>
      <c r="T233" s="4">
        <v>3</v>
      </c>
      <c r="U233" s="113"/>
    </row>
    <row r="234" spans="1:21" x14ac:dyDescent="0.35">
      <c r="A234" s="2" t="s">
        <v>1014</v>
      </c>
      <c r="B234" s="2" t="s">
        <v>601</v>
      </c>
      <c r="C234" s="4">
        <v>5385</v>
      </c>
      <c r="D234" s="4">
        <v>4570</v>
      </c>
      <c r="E234" s="4">
        <v>335</v>
      </c>
      <c r="F234" s="4">
        <v>231</v>
      </c>
      <c r="G234" s="4">
        <v>49</v>
      </c>
      <c r="H234" s="4">
        <v>51</v>
      </c>
      <c r="I234" s="4" t="s">
        <v>9</v>
      </c>
      <c r="J234" s="4">
        <v>1</v>
      </c>
      <c r="K234" s="4">
        <v>2</v>
      </c>
      <c r="L234" s="4">
        <v>1</v>
      </c>
      <c r="M234" s="4">
        <v>480</v>
      </c>
      <c r="N234" s="4">
        <v>193</v>
      </c>
      <c r="O234" s="4">
        <v>212</v>
      </c>
      <c r="P234" s="4">
        <v>68</v>
      </c>
      <c r="Q234" s="4" t="s">
        <v>9</v>
      </c>
      <c r="R234" s="4" t="s">
        <v>9</v>
      </c>
      <c r="S234" s="4">
        <v>1</v>
      </c>
      <c r="T234" s="4">
        <v>6</v>
      </c>
      <c r="U234" s="113"/>
    </row>
    <row r="235" spans="1:21" x14ac:dyDescent="0.35">
      <c r="A235" s="2" t="s">
        <v>1015</v>
      </c>
      <c r="B235" s="2" t="s">
        <v>549</v>
      </c>
      <c r="C235" s="4">
        <v>881</v>
      </c>
      <c r="D235" s="4">
        <v>703</v>
      </c>
      <c r="E235" s="4">
        <v>71</v>
      </c>
      <c r="F235" s="4">
        <v>33</v>
      </c>
      <c r="G235" s="4">
        <v>14</v>
      </c>
      <c r="H235" s="4">
        <v>24</v>
      </c>
      <c r="I235" s="4" t="s">
        <v>9</v>
      </c>
      <c r="J235" s="4" t="s">
        <v>9</v>
      </c>
      <c r="K235" s="4" t="s">
        <v>9</v>
      </c>
      <c r="L235" s="4" t="s">
        <v>9</v>
      </c>
      <c r="M235" s="4">
        <v>107</v>
      </c>
      <c r="N235" s="4">
        <v>49</v>
      </c>
      <c r="O235" s="4">
        <v>7</v>
      </c>
      <c r="P235" s="4">
        <v>48</v>
      </c>
      <c r="Q235" s="4">
        <v>1</v>
      </c>
      <c r="R235" s="4">
        <v>2</v>
      </c>
      <c r="S235" s="4" t="s">
        <v>9</v>
      </c>
      <c r="T235" s="4" t="s">
        <v>9</v>
      </c>
      <c r="U235" s="113"/>
    </row>
    <row r="236" spans="1:21" x14ac:dyDescent="0.35">
      <c r="A236" s="2" t="s">
        <v>1016</v>
      </c>
      <c r="B236" s="2" t="s">
        <v>554</v>
      </c>
      <c r="C236" s="4">
        <v>737</v>
      </c>
      <c r="D236" s="4">
        <v>224</v>
      </c>
      <c r="E236" s="4">
        <v>26</v>
      </c>
      <c r="F236" s="4">
        <v>8</v>
      </c>
      <c r="G236" s="4">
        <v>1</v>
      </c>
      <c r="H236" s="4">
        <v>17</v>
      </c>
      <c r="I236" s="4" t="s">
        <v>9</v>
      </c>
      <c r="J236" s="4" t="s">
        <v>9</v>
      </c>
      <c r="K236" s="4" t="s">
        <v>9</v>
      </c>
      <c r="L236" s="4" t="s">
        <v>9</v>
      </c>
      <c r="M236" s="4">
        <v>487</v>
      </c>
      <c r="N236" s="4">
        <v>89</v>
      </c>
      <c r="O236" s="4">
        <v>5</v>
      </c>
      <c r="P236" s="4">
        <v>390</v>
      </c>
      <c r="Q236" s="4" t="s">
        <v>9</v>
      </c>
      <c r="R236" s="4">
        <v>1</v>
      </c>
      <c r="S236" s="4">
        <v>2</v>
      </c>
      <c r="T236" s="4" t="s">
        <v>9</v>
      </c>
      <c r="U236" s="113"/>
    </row>
    <row r="237" spans="1:21" x14ac:dyDescent="0.35">
      <c r="A237" s="2" t="s">
        <v>1017</v>
      </c>
      <c r="B237" s="2" t="s">
        <v>427</v>
      </c>
      <c r="C237" s="4">
        <v>3674</v>
      </c>
      <c r="D237" s="4">
        <v>1995</v>
      </c>
      <c r="E237" s="4">
        <v>361</v>
      </c>
      <c r="F237" s="4">
        <v>79</v>
      </c>
      <c r="G237" s="4">
        <v>265</v>
      </c>
      <c r="H237" s="4">
        <v>16</v>
      </c>
      <c r="I237" s="4" t="s">
        <v>9</v>
      </c>
      <c r="J237" s="4">
        <v>1</v>
      </c>
      <c r="K237" s="4" t="s">
        <v>9</v>
      </c>
      <c r="L237" s="4" t="s">
        <v>9</v>
      </c>
      <c r="M237" s="4">
        <v>1318</v>
      </c>
      <c r="N237" s="4">
        <v>197</v>
      </c>
      <c r="O237" s="4">
        <v>944</v>
      </c>
      <c r="P237" s="4">
        <v>174</v>
      </c>
      <c r="Q237" s="4" t="s">
        <v>9</v>
      </c>
      <c r="R237" s="4" t="s">
        <v>9</v>
      </c>
      <c r="S237" s="4" t="s">
        <v>9</v>
      </c>
      <c r="T237" s="4">
        <v>3</v>
      </c>
      <c r="U237" s="113"/>
    </row>
    <row r="238" spans="1:21" x14ac:dyDescent="0.35">
      <c r="A238" s="2" t="s">
        <v>1018</v>
      </c>
      <c r="B238" s="2" t="s">
        <v>629</v>
      </c>
      <c r="C238" s="4">
        <v>2944</v>
      </c>
      <c r="D238" s="4">
        <v>600</v>
      </c>
      <c r="E238" s="4">
        <v>98</v>
      </c>
      <c r="F238" s="4">
        <v>5</v>
      </c>
      <c r="G238" s="4">
        <v>78</v>
      </c>
      <c r="H238" s="4">
        <v>15</v>
      </c>
      <c r="I238" s="4" t="s">
        <v>9</v>
      </c>
      <c r="J238" s="4" t="s">
        <v>9</v>
      </c>
      <c r="K238" s="4" t="s">
        <v>9</v>
      </c>
      <c r="L238" s="4" t="s">
        <v>9</v>
      </c>
      <c r="M238" s="4">
        <v>2246</v>
      </c>
      <c r="N238" s="4">
        <v>89</v>
      </c>
      <c r="O238" s="4">
        <v>1483</v>
      </c>
      <c r="P238" s="4">
        <v>673</v>
      </c>
      <c r="Q238" s="4" t="s">
        <v>9</v>
      </c>
      <c r="R238" s="4" t="s">
        <v>9</v>
      </c>
      <c r="S238" s="4">
        <v>1</v>
      </c>
      <c r="T238" s="4" t="s">
        <v>9</v>
      </c>
      <c r="U238" s="113"/>
    </row>
    <row r="239" spans="1:21" x14ac:dyDescent="0.35">
      <c r="A239" s="2" t="s">
        <v>1019</v>
      </c>
      <c r="B239" s="2" t="s">
        <v>608</v>
      </c>
      <c r="C239" s="4">
        <v>955</v>
      </c>
      <c r="D239" s="4">
        <v>424</v>
      </c>
      <c r="E239" s="4">
        <v>47</v>
      </c>
      <c r="F239" s="4">
        <v>11</v>
      </c>
      <c r="G239" s="4">
        <v>22</v>
      </c>
      <c r="H239" s="4">
        <v>13</v>
      </c>
      <c r="I239" s="4" t="s">
        <v>9</v>
      </c>
      <c r="J239" s="4">
        <v>1</v>
      </c>
      <c r="K239" s="4" t="s">
        <v>9</v>
      </c>
      <c r="L239" s="4" t="s">
        <v>9</v>
      </c>
      <c r="M239" s="4">
        <v>484</v>
      </c>
      <c r="N239" s="4">
        <v>48</v>
      </c>
      <c r="O239" s="4">
        <v>285</v>
      </c>
      <c r="P239" s="4">
        <v>148</v>
      </c>
      <c r="Q239" s="4" t="s">
        <v>9</v>
      </c>
      <c r="R239" s="4">
        <v>1</v>
      </c>
      <c r="S239" s="4">
        <v>1</v>
      </c>
      <c r="T239" s="4">
        <v>1</v>
      </c>
      <c r="U239" s="113"/>
    </row>
    <row r="240" spans="1:21" x14ac:dyDescent="0.35">
      <c r="A240" s="2" t="s">
        <v>1020</v>
      </c>
      <c r="B240" s="2" t="s">
        <v>521</v>
      </c>
      <c r="C240" s="4">
        <v>577</v>
      </c>
      <c r="D240" s="4">
        <v>458</v>
      </c>
      <c r="E240" s="4">
        <v>41</v>
      </c>
      <c r="F240" s="4">
        <v>25</v>
      </c>
      <c r="G240" s="4" t="s">
        <v>9</v>
      </c>
      <c r="H240" s="4">
        <v>16</v>
      </c>
      <c r="I240" s="4" t="s">
        <v>9</v>
      </c>
      <c r="J240" s="4" t="s">
        <v>9</v>
      </c>
      <c r="K240" s="4" t="s">
        <v>9</v>
      </c>
      <c r="L240" s="4" t="s">
        <v>9</v>
      </c>
      <c r="M240" s="4">
        <v>78</v>
      </c>
      <c r="N240" s="4">
        <v>36</v>
      </c>
      <c r="O240" s="4">
        <v>4</v>
      </c>
      <c r="P240" s="4">
        <v>38</v>
      </c>
      <c r="Q240" s="4" t="s">
        <v>9</v>
      </c>
      <c r="R240" s="4" t="s">
        <v>9</v>
      </c>
      <c r="S240" s="4" t="s">
        <v>9</v>
      </c>
      <c r="T240" s="4" t="s">
        <v>9</v>
      </c>
      <c r="U240" s="113"/>
    </row>
    <row r="241" spans="1:21" x14ac:dyDescent="0.35">
      <c r="A241" s="2" t="s">
        <v>1021</v>
      </c>
      <c r="B241" s="2" t="s">
        <v>380</v>
      </c>
      <c r="C241" s="4">
        <v>10190</v>
      </c>
      <c r="D241" s="4">
        <v>8630</v>
      </c>
      <c r="E241" s="4">
        <v>749</v>
      </c>
      <c r="F241" s="4">
        <v>370</v>
      </c>
      <c r="G241" s="4">
        <v>59</v>
      </c>
      <c r="H241" s="4">
        <v>317</v>
      </c>
      <c r="I241" s="4" t="s">
        <v>9</v>
      </c>
      <c r="J241" s="4">
        <v>1</v>
      </c>
      <c r="K241" s="4">
        <v>2</v>
      </c>
      <c r="L241" s="4" t="s">
        <v>9</v>
      </c>
      <c r="M241" s="4">
        <v>811</v>
      </c>
      <c r="N241" s="4">
        <v>243</v>
      </c>
      <c r="O241" s="4">
        <v>71</v>
      </c>
      <c r="P241" s="4">
        <v>485</v>
      </c>
      <c r="Q241" s="4">
        <v>1</v>
      </c>
      <c r="R241" s="4" t="s">
        <v>9</v>
      </c>
      <c r="S241" s="4">
        <v>10</v>
      </c>
      <c r="T241" s="4">
        <v>1</v>
      </c>
      <c r="U241" s="113"/>
    </row>
    <row r="242" spans="1:21" x14ac:dyDescent="0.35">
      <c r="A242" s="2" t="s">
        <v>1023</v>
      </c>
      <c r="B242" s="2" t="s">
        <v>375</v>
      </c>
      <c r="C242" s="4">
        <v>30055</v>
      </c>
      <c r="D242" s="4">
        <v>28687</v>
      </c>
      <c r="E242" s="4">
        <v>576</v>
      </c>
      <c r="F242" s="4">
        <v>413</v>
      </c>
      <c r="G242" s="4">
        <v>99</v>
      </c>
      <c r="H242" s="4">
        <v>60</v>
      </c>
      <c r="I242" s="4" t="s">
        <v>9</v>
      </c>
      <c r="J242" s="4">
        <v>1</v>
      </c>
      <c r="K242" s="4" t="s">
        <v>9</v>
      </c>
      <c r="L242" s="4">
        <v>3</v>
      </c>
      <c r="M242" s="4">
        <v>792</v>
      </c>
      <c r="N242" s="4">
        <v>386</v>
      </c>
      <c r="O242" s="4">
        <v>139</v>
      </c>
      <c r="P242" s="4">
        <v>252</v>
      </c>
      <c r="Q242" s="4" t="s">
        <v>9</v>
      </c>
      <c r="R242" s="4">
        <v>2</v>
      </c>
      <c r="S242" s="4">
        <v>2</v>
      </c>
      <c r="T242" s="4">
        <v>11</v>
      </c>
      <c r="U242" s="113"/>
    </row>
    <row r="243" spans="1:21" x14ac:dyDescent="0.35">
      <c r="A243" s="2" t="s">
        <v>1022</v>
      </c>
      <c r="B243" s="2" t="s">
        <v>560</v>
      </c>
      <c r="C243" s="4">
        <v>979</v>
      </c>
      <c r="D243" s="4">
        <v>427</v>
      </c>
      <c r="E243" s="4">
        <v>68</v>
      </c>
      <c r="F243" s="4">
        <v>18</v>
      </c>
      <c r="G243" s="4">
        <v>21</v>
      </c>
      <c r="H243" s="4">
        <v>29</v>
      </c>
      <c r="I243" s="4" t="s">
        <v>9</v>
      </c>
      <c r="J243" s="4" t="s">
        <v>9</v>
      </c>
      <c r="K243" s="4" t="s">
        <v>9</v>
      </c>
      <c r="L243" s="4" t="s">
        <v>9</v>
      </c>
      <c r="M243" s="4">
        <v>484</v>
      </c>
      <c r="N243" s="4">
        <v>74</v>
      </c>
      <c r="O243" s="4">
        <v>256</v>
      </c>
      <c r="P243" s="4">
        <v>153</v>
      </c>
      <c r="Q243" s="4" t="s">
        <v>9</v>
      </c>
      <c r="R243" s="4" t="s">
        <v>9</v>
      </c>
      <c r="S243" s="4">
        <v>1</v>
      </c>
      <c r="T243" s="4" t="s">
        <v>9</v>
      </c>
      <c r="U243" s="113"/>
    </row>
    <row r="244" spans="1:21" x14ac:dyDescent="0.35">
      <c r="A244" s="2" t="s">
        <v>1024</v>
      </c>
      <c r="B244" s="2" t="s">
        <v>573</v>
      </c>
      <c r="C244" s="4">
        <v>1126</v>
      </c>
      <c r="D244" s="4">
        <v>225</v>
      </c>
      <c r="E244" s="4">
        <v>265</v>
      </c>
      <c r="F244" s="4">
        <v>38</v>
      </c>
      <c r="G244" s="4">
        <v>11</v>
      </c>
      <c r="H244" s="4">
        <v>216</v>
      </c>
      <c r="I244" s="4" t="s">
        <v>9</v>
      </c>
      <c r="J244" s="4" t="s">
        <v>9</v>
      </c>
      <c r="K244" s="4" t="s">
        <v>9</v>
      </c>
      <c r="L244" s="4" t="s">
        <v>9</v>
      </c>
      <c r="M244" s="4">
        <v>636</v>
      </c>
      <c r="N244" s="4">
        <v>72</v>
      </c>
      <c r="O244" s="4">
        <v>4</v>
      </c>
      <c r="P244" s="4">
        <v>559</v>
      </c>
      <c r="Q244" s="4" t="s">
        <v>9</v>
      </c>
      <c r="R244" s="4" t="s">
        <v>9</v>
      </c>
      <c r="S244" s="4">
        <v>1</v>
      </c>
      <c r="T244" s="4" t="s">
        <v>9</v>
      </c>
      <c r="U244" s="113"/>
    </row>
    <row r="245" spans="1:21" x14ac:dyDescent="0.35">
      <c r="A245" s="2" t="s">
        <v>1025</v>
      </c>
      <c r="B245" s="2" t="s">
        <v>564</v>
      </c>
      <c r="C245" s="4">
        <v>3873</v>
      </c>
      <c r="D245" s="4">
        <v>2865</v>
      </c>
      <c r="E245" s="4">
        <v>234</v>
      </c>
      <c r="F245" s="4">
        <v>76</v>
      </c>
      <c r="G245" s="4">
        <v>131</v>
      </c>
      <c r="H245" s="4">
        <v>25</v>
      </c>
      <c r="I245" s="4" t="s">
        <v>9</v>
      </c>
      <c r="J245" s="4">
        <v>1</v>
      </c>
      <c r="K245" s="4" t="s">
        <v>9</v>
      </c>
      <c r="L245" s="4">
        <v>1</v>
      </c>
      <c r="M245" s="4">
        <v>774</v>
      </c>
      <c r="N245" s="4">
        <v>232</v>
      </c>
      <c r="O245" s="4">
        <v>525</v>
      </c>
      <c r="P245" s="4">
        <v>10</v>
      </c>
      <c r="Q245" s="4">
        <v>1</v>
      </c>
      <c r="R245" s="4" t="s">
        <v>9</v>
      </c>
      <c r="S245" s="4">
        <v>2</v>
      </c>
      <c r="T245" s="4">
        <v>4</v>
      </c>
      <c r="U245" s="113"/>
    </row>
    <row r="246" spans="1:21" x14ac:dyDescent="0.35">
      <c r="A246" s="2" t="s">
        <v>1026</v>
      </c>
      <c r="B246" s="2" t="s">
        <v>446</v>
      </c>
      <c r="C246" s="4">
        <v>1475</v>
      </c>
      <c r="D246" s="4">
        <v>1276</v>
      </c>
      <c r="E246" s="4">
        <v>4</v>
      </c>
      <c r="F246" s="4">
        <v>3</v>
      </c>
      <c r="G246" s="4">
        <v>1</v>
      </c>
      <c r="H246" s="4" t="s">
        <v>9</v>
      </c>
      <c r="I246" s="4" t="s">
        <v>9</v>
      </c>
      <c r="J246" s="4" t="s">
        <v>9</v>
      </c>
      <c r="K246" s="4" t="s">
        <v>9</v>
      </c>
      <c r="L246" s="4" t="s">
        <v>9</v>
      </c>
      <c r="M246" s="4">
        <v>195</v>
      </c>
      <c r="N246" s="4">
        <v>67</v>
      </c>
      <c r="O246" s="4">
        <v>16</v>
      </c>
      <c r="P246" s="4">
        <v>110</v>
      </c>
      <c r="Q246" s="4" t="s">
        <v>9</v>
      </c>
      <c r="R246" s="4">
        <v>1</v>
      </c>
      <c r="S246" s="4" t="s">
        <v>9</v>
      </c>
      <c r="T246" s="4">
        <v>1</v>
      </c>
      <c r="U246" s="113"/>
    </row>
    <row r="247" spans="1:21" x14ac:dyDescent="0.35">
      <c r="A247" s="2" t="s">
        <v>1027</v>
      </c>
      <c r="B247" s="2" t="s">
        <v>606</v>
      </c>
      <c r="C247" s="4">
        <v>3453</v>
      </c>
      <c r="D247" s="4">
        <v>2529</v>
      </c>
      <c r="E247" s="4">
        <v>61</v>
      </c>
      <c r="F247" s="4">
        <v>36</v>
      </c>
      <c r="G247" s="4">
        <v>17</v>
      </c>
      <c r="H247" s="4">
        <v>8</v>
      </c>
      <c r="I247" s="4" t="s">
        <v>9</v>
      </c>
      <c r="J247" s="4" t="s">
        <v>9</v>
      </c>
      <c r="K247" s="4" t="s">
        <v>9</v>
      </c>
      <c r="L247" s="4" t="s">
        <v>9</v>
      </c>
      <c r="M247" s="4">
        <v>863</v>
      </c>
      <c r="N247" s="4">
        <v>214</v>
      </c>
      <c r="O247" s="4">
        <v>173</v>
      </c>
      <c r="P247" s="4">
        <v>469</v>
      </c>
      <c r="Q247" s="4" t="s">
        <v>9</v>
      </c>
      <c r="R247" s="4" t="s">
        <v>9</v>
      </c>
      <c r="S247" s="4">
        <v>1</v>
      </c>
      <c r="T247" s="4">
        <v>6</v>
      </c>
      <c r="U247" s="113"/>
    </row>
    <row r="248" spans="1:21" x14ac:dyDescent="0.35">
      <c r="A248" s="2" t="s">
        <v>1028</v>
      </c>
      <c r="B248" s="2" t="s">
        <v>370</v>
      </c>
      <c r="C248" s="4">
        <v>19370</v>
      </c>
      <c r="D248" s="4">
        <v>17409</v>
      </c>
      <c r="E248" s="4">
        <v>645</v>
      </c>
      <c r="F248" s="4">
        <v>446</v>
      </c>
      <c r="G248" s="4">
        <v>105</v>
      </c>
      <c r="H248" s="4">
        <v>81</v>
      </c>
      <c r="I248" s="4" t="s">
        <v>9</v>
      </c>
      <c r="J248" s="4">
        <v>6</v>
      </c>
      <c r="K248" s="4">
        <v>2</v>
      </c>
      <c r="L248" s="4">
        <v>5</v>
      </c>
      <c r="M248" s="4">
        <v>1316</v>
      </c>
      <c r="N248" s="4">
        <v>887</v>
      </c>
      <c r="O248" s="4">
        <v>161</v>
      </c>
      <c r="P248" s="4">
        <v>245</v>
      </c>
      <c r="Q248" s="4" t="s">
        <v>9</v>
      </c>
      <c r="R248" s="4">
        <v>5</v>
      </c>
      <c r="S248" s="4">
        <v>2</v>
      </c>
      <c r="T248" s="4">
        <v>16</v>
      </c>
      <c r="U248" s="113"/>
    </row>
    <row r="249" spans="1:21" x14ac:dyDescent="0.35">
      <c r="A249" s="2" t="s">
        <v>1030</v>
      </c>
      <c r="B249" s="2" t="s">
        <v>384</v>
      </c>
      <c r="C249" s="4">
        <v>11626</v>
      </c>
      <c r="D249" s="4">
        <v>10454</v>
      </c>
      <c r="E249" s="4">
        <v>642</v>
      </c>
      <c r="F249" s="4">
        <v>243</v>
      </c>
      <c r="G249" s="4">
        <v>9</v>
      </c>
      <c r="H249" s="4">
        <v>389</v>
      </c>
      <c r="I249" s="4" t="s">
        <v>9</v>
      </c>
      <c r="J249" s="4" t="s">
        <v>9</v>
      </c>
      <c r="K249" s="4">
        <v>1</v>
      </c>
      <c r="L249" s="4" t="s">
        <v>9</v>
      </c>
      <c r="M249" s="4">
        <v>530</v>
      </c>
      <c r="N249" s="4">
        <v>92</v>
      </c>
      <c r="O249" s="4">
        <v>15</v>
      </c>
      <c r="P249" s="4">
        <v>419</v>
      </c>
      <c r="Q249" s="4" t="s">
        <v>9</v>
      </c>
      <c r="R249" s="4" t="s">
        <v>9</v>
      </c>
      <c r="S249" s="4">
        <v>2</v>
      </c>
      <c r="T249" s="4">
        <v>2</v>
      </c>
      <c r="U249" s="113"/>
    </row>
    <row r="250" spans="1:21" x14ac:dyDescent="0.35">
      <c r="A250" s="2" t="s">
        <v>1031</v>
      </c>
      <c r="B250" s="2" t="s">
        <v>450</v>
      </c>
      <c r="C250" s="4">
        <v>1490</v>
      </c>
      <c r="D250" s="4">
        <v>495</v>
      </c>
      <c r="E250" s="4">
        <v>233</v>
      </c>
      <c r="F250" s="4">
        <v>221</v>
      </c>
      <c r="G250" s="4">
        <v>5</v>
      </c>
      <c r="H250" s="4">
        <v>6</v>
      </c>
      <c r="I250" s="4" t="s">
        <v>9</v>
      </c>
      <c r="J250" s="4">
        <v>1</v>
      </c>
      <c r="K250" s="4" t="s">
        <v>9</v>
      </c>
      <c r="L250" s="4" t="s">
        <v>9</v>
      </c>
      <c r="M250" s="4">
        <v>762</v>
      </c>
      <c r="N250" s="4">
        <v>603</v>
      </c>
      <c r="O250" s="4">
        <v>93</v>
      </c>
      <c r="P250" s="4">
        <v>66</v>
      </c>
      <c r="Q250" s="4" t="s">
        <v>9</v>
      </c>
      <c r="R250" s="4" t="s">
        <v>9</v>
      </c>
      <c r="S250" s="4" t="s">
        <v>9</v>
      </c>
      <c r="T250" s="4" t="s">
        <v>9</v>
      </c>
      <c r="U250" s="113"/>
    </row>
    <row r="251" spans="1:21" x14ac:dyDescent="0.35">
      <c r="A251" s="2" t="s">
        <v>1029</v>
      </c>
      <c r="B251" s="2" t="s">
        <v>500</v>
      </c>
      <c r="C251" s="4">
        <v>2347</v>
      </c>
      <c r="D251" s="4">
        <v>1315</v>
      </c>
      <c r="E251" s="4">
        <v>287</v>
      </c>
      <c r="F251" s="4">
        <v>61</v>
      </c>
      <c r="G251" s="4">
        <v>58</v>
      </c>
      <c r="H251" s="4">
        <v>153</v>
      </c>
      <c r="I251" s="4" t="s">
        <v>9</v>
      </c>
      <c r="J251" s="4">
        <v>14</v>
      </c>
      <c r="K251" s="4">
        <v>1</v>
      </c>
      <c r="L251" s="4" t="s">
        <v>9</v>
      </c>
      <c r="M251" s="4">
        <v>745</v>
      </c>
      <c r="N251" s="4">
        <v>189</v>
      </c>
      <c r="O251" s="4">
        <v>135</v>
      </c>
      <c r="P251" s="4">
        <v>412</v>
      </c>
      <c r="Q251" s="4" t="s">
        <v>9</v>
      </c>
      <c r="R251" s="4">
        <v>6</v>
      </c>
      <c r="S251" s="4">
        <v>2</v>
      </c>
      <c r="T251" s="4">
        <v>1</v>
      </c>
      <c r="U251" s="113"/>
    </row>
    <row r="252" spans="1:21" x14ac:dyDescent="0.35">
      <c r="A252" s="2" t="s">
        <v>1032</v>
      </c>
      <c r="B252" s="2" t="s">
        <v>430</v>
      </c>
      <c r="C252" s="4">
        <v>3323</v>
      </c>
      <c r="D252" s="4">
        <v>716</v>
      </c>
      <c r="E252" s="4">
        <v>167</v>
      </c>
      <c r="F252" s="4">
        <v>103</v>
      </c>
      <c r="G252" s="4">
        <v>60</v>
      </c>
      <c r="H252" s="4">
        <v>4</v>
      </c>
      <c r="I252" s="4" t="s">
        <v>9</v>
      </c>
      <c r="J252" s="4" t="s">
        <v>9</v>
      </c>
      <c r="K252" s="4" t="s">
        <v>9</v>
      </c>
      <c r="L252" s="4" t="s">
        <v>9</v>
      </c>
      <c r="M252" s="4">
        <v>2440</v>
      </c>
      <c r="N252" s="4">
        <v>1418</v>
      </c>
      <c r="O252" s="4">
        <v>966</v>
      </c>
      <c r="P252" s="4">
        <v>25</v>
      </c>
      <c r="Q252" s="4" t="s">
        <v>9</v>
      </c>
      <c r="R252" s="4" t="s">
        <v>9</v>
      </c>
      <c r="S252" s="4" t="s">
        <v>9</v>
      </c>
      <c r="T252" s="4">
        <v>31</v>
      </c>
      <c r="U252" s="113"/>
    </row>
    <row r="253" spans="1:21" x14ac:dyDescent="0.35">
      <c r="A253" s="2" t="s">
        <v>1033</v>
      </c>
      <c r="B253" s="2" t="s">
        <v>444</v>
      </c>
      <c r="C253" s="4">
        <v>9578</v>
      </c>
      <c r="D253" s="4">
        <v>6672</v>
      </c>
      <c r="E253" s="4">
        <v>124</v>
      </c>
      <c r="F253" s="4">
        <v>21</v>
      </c>
      <c r="G253" s="4">
        <v>14</v>
      </c>
      <c r="H253" s="4">
        <v>88</v>
      </c>
      <c r="I253" s="4" t="s">
        <v>9</v>
      </c>
      <c r="J253" s="4">
        <v>1</v>
      </c>
      <c r="K253" s="4" t="s">
        <v>9</v>
      </c>
      <c r="L253" s="4" t="s">
        <v>9</v>
      </c>
      <c r="M253" s="4">
        <v>2782</v>
      </c>
      <c r="N253" s="4">
        <v>239</v>
      </c>
      <c r="O253" s="4">
        <v>70</v>
      </c>
      <c r="P253" s="4">
        <v>2460</v>
      </c>
      <c r="Q253" s="4" t="s">
        <v>9</v>
      </c>
      <c r="R253" s="4">
        <v>1</v>
      </c>
      <c r="S253" s="4" t="s">
        <v>9</v>
      </c>
      <c r="T253" s="4">
        <v>12</v>
      </c>
      <c r="U253" s="113"/>
    </row>
    <row r="254" spans="1:21" x14ac:dyDescent="0.35">
      <c r="A254" s="2" t="s">
        <v>1034</v>
      </c>
      <c r="B254" s="2" t="s">
        <v>343</v>
      </c>
      <c r="C254" s="4">
        <v>105580</v>
      </c>
      <c r="D254" s="4">
        <v>103784</v>
      </c>
      <c r="E254" s="4">
        <v>471</v>
      </c>
      <c r="F254" s="4">
        <v>181</v>
      </c>
      <c r="G254" s="4">
        <v>62</v>
      </c>
      <c r="H254" s="4">
        <v>158</v>
      </c>
      <c r="I254" s="4">
        <v>1</v>
      </c>
      <c r="J254" s="4">
        <v>10</v>
      </c>
      <c r="K254" s="4">
        <v>29</v>
      </c>
      <c r="L254" s="4">
        <v>30</v>
      </c>
      <c r="M254" s="4">
        <v>1325</v>
      </c>
      <c r="N254" s="4">
        <v>214</v>
      </c>
      <c r="O254" s="4">
        <v>242</v>
      </c>
      <c r="P254" s="4">
        <v>757</v>
      </c>
      <c r="Q254" s="4">
        <v>4</v>
      </c>
      <c r="R254" s="4">
        <v>12</v>
      </c>
      <c r="S254" s="4">
        <v>41</v>
      </c>
      <c r="T254" s="4">
        <v>55</v>
      </c>
      <c r="U254" s="113"/>
    </row>
    <row r="255" spans="1:21" x14ac:dyDescent="0.35">
      <c r="A255" s="2" t="s">
        <v>1035</v>
      </c>
      <c r="B255" s="2" t="s">
        <v>483</v>
      </c>
      <c r="C255" s="4">
        <v>5336</v>
      </c>
      <c r="D255" s="4">
        <v>4215</v>
      </c>
      <c r="E255" s="4">
        <v>653</v>
      </c>
      <c r="F255" s="4">
        <v>499</v>
      </c>
      <c r="G255" s="4">
        <v>34</v>
      </c>
      <c r="H255" s="4">
        <v>114</v>
      </c>
      <c r="I255" s="4">
        <v>1</v>
      </c>
      <c r="J255" s="4">
        <v>5</v>
      </c>
      <c r="K255" s="4" t="s">
        <v>9</v>
      </c>
      <c r="L255" s="4" t="s">
        <v>9</v>
      </c>
      <c r="M255" s="4">
        <v>468</v>
      </c>
      <c r="N255" s="4">
        <v>170</v>
      </c>
      <c r="O255" s="4">
        <v>79</v>
      </c>
      <c r="P255" s="4">
        <v>213</v>
      </c>
      <c r="Q255" s="4">
        <v>1</v>
      </c>
      <c r="R255" s="4">
        <v>4</v>
      </c>
      <c r="S255" s="4" t="s">
        <v>9</v>
      </c>
      <c r="T255" s="4">
        <v>1</v>
      </c>
      <c r="U255" s="113"/>
    </row>
    <row r="256" spans="1:21" x14ac:dyDescent="0.35">
      <c r="A256" s="2" t="s">
        <v>1036</v>
      </c>
      <c r="B256" s="2" t="s">
        <v>626</v>
      </c>
      <c r="C256" s="4">
        <v>3327</v>
      </c>
      <c r="D256" s="4">
        <v>969</v>
      </c>
      <c r="E256" s="4">
        <v>179</v>
      </c>
      <c r="F256" s="4">
        <v>129</v>
      </c>
      <c r="G256" s="4">
        <v>5</v>
      </c>
      <c r="H256" s="4">
        <v>45</v>
      </c>
      <c r="I256" s="4" t="s">
        <v>9</v>
      </c>
      <c r="J256" s="4" t="s">
        <v>9</v>
      </c>
      <c r="K256" s="4" t="s">
        <v>9</v>
      </c>
      <c r="L256" s="4" t="s">
        <v>9</v>
      </c>
      <c r="M256" s="4">
        <v>2179</v>
      </c>
      <c r="N256" s="4">
        <v>382</v>
      </c>
      <c r="O256" s="4">
        <v>166</v>
      </c>
      <c r="P256" s="4">
        <v>1617</v>
      </c>
      <c r="Q256" s="4" t="s">
        <v>9</v>
      </c>
      <c r="R256" s="4">
        <v>2</v>
      </c>
      <c r="S256" s="4">
        <v>7</v>
      </c>
      <c r="T256" s="4">
        <v>5</v>
      </c>
      <c r="U256" s="113"/>
    </row>
    <row r="257" spans="1:21" x14ac:dyDescent="0.35">
      <c r="A257" s="2" t="s">
        <v>1037</v>
      </c>
      <c r="B257" s="2" t="s">
        <v>404</v>
      </c>
      <c r="C257" s="4">
        <v>8991</v>
      </c>
      <c r="D257" s="4">
        <v>7157</v>
      </c>
      <c r="E257" s="4">
        <v>391</v>
      </c>
      <c r="F257" s="4">
        <v>225</v>
      </c>
      <c r="G257" s="4">
        <v>99</v>
      </c>
      <c r="H257" s="4">
        <v>64</v>
      </c>
      <c r="I257" s="4" t="s">
        <v>9</v>
      </c>
      <c r="J257" s="4">
        <v>3</v>
      </c>
      <c r="K257" s="4" t="s">
        <v>9</v>
      </c>
      <c r="L257" s="4" t="s">
        <v>9</v>
      </c>
      <c r="M257" s="4">
        <v>1443</v>
      </c>
      <c r="N257" s="4">
        <v>353</v>
      </c>
      <c r="O257" s="4">
        <v>318</v>
      </c>
      <c r="P257" s="4">
        <v>751</v>
      </c>
      <c r="Q257" s="4">
        <v>17</v>
      </c>
      <c r="R257" s="4">
        <v>1</v>
      </c>
      <c r="S257" s="4" t="s">
        <v>9</v>
      </c>
      <c r="T257" s="4">
        <v>3</v>
      </c>
      <c r="U257" s="113"/>
    </row>
    <row r="258" spans="1:21" x14ac:dyDescent="0.35">
      <c r="A258" s="2" t="s">
        <v>1038</v>
      </c>
      <c r="B258" s="2" t="s">
        <v>409</v>
      </c>
      <c r="C258" s="4">
        <v>4660</v>
      </c>
      <c r="D258" s="4">
        <v>3799</v>
      </c>
      <c r="E258" s="4">
        <v>125</v>
      </c>
      <c r="F258" s="4">
        <v>95</v>
      </c>
      <c r="G258" s="4">
        <v>2</v>
      </c>
      <c r="H258" s="4">
        <v>28</v>
      </c>
      <c r="I258" s="4" t="s">
        <v>9</v>
      </c>
      <c r="J258" s="4" t="s">
        <v>9</v>
      </c>
      <c r="K258" s="4" t="s">
        <v>9</v>
      </c>
      <c r="L258" s="4" t="s">
        <v>9</v>
      </c>
      <c r="M258" s="4">
        <v>736</v>
      </c>
      <c r="N258" s="4">
        <v>328</v>
      </c>
      <c r="O258" s="4">
        <v>56</v>
      </c>
      <c r="P258" s="4">
        <v>351</v>
      </c>
      <c r="Q258" s="4" t="s">
        <v>9</v>
      </c>
      <c r="R258" s="4" t="s">
        <v>9</v>
      </c>
      <c r="S258" s="4">
        <v>1</v>
      </c>
      <c r="T258" s="4" t="s">
        <v>9</v>
      </c>
      <c r="U258" s="113"/>
    </row>
    <row r="259" spans="1:21" x14ac:dyDescent="0.35">
      <c r="A259" s="2" t="s">
        <v>1039</v>
      </c>
      <c r="B259" s="2" t="s">
        <v>515</v>
      </c>
      <c r="C259" s="4">
        <v>1168</v>
      </c>
      <c r="D259" s="4">
        <v>328</v>
      </c>
      <c r="E259" s="4">
        <v>137</v>
      </c>
      <c r="F259" s="4">
        <v>119</v>
      </c>
      <c r="G259" s="4">
        <v>12</v>
      </c>
      <c r="H259" s="4">
        <v>6</v>
      </c>
      <c r="I259" s="4" t="s">
        <v>9</v>
      </c>
      <c r="J259" s="4" t="s">
        <v>9</v>
      </c>
      <c r="K259" s="4" t="s">
        <v>9</v>
      </c>
      <c r="L259" s="4" t="s">
        <v>9</v>
      </c>
      <c r="M259" s="4">
        <v>703</v>
      </c>
      <c r="N259" s="4">
        <v>296</v>
      </c>
      <c r="O259" s="4">
        <v>65</v>
      </c>
      <c r="P259" s="4">
        <v>341</v>
      </c>
      <c r="Q259" s="4" t="s">
        <v>9</v>
      </c>
      <c r="R259" s="4" t="s">
        <v>9</v>
      </c>
      <c r="S259" s="4">
        <v>1</v>
      </c>
      <c r="T259" s="4" t="s">
        <v>9</v>
      </c>
      <c r="U259" s="113"/>
    </row>
    <row r="260" spans="1:21" x14ac:dyDescent="0.35">
      <c r="A260" s="2" t="s">
        <v>1040</v>
      </c>
      <c r="B260" s="2" t="s">
        <v>588</v>
      </c>
      <c r="C260" s="4">
        <v>662</v>
      </c>
      <c r="D260" s="4">
        <v>322</v>
      </c>
      <c r="E260" s="4">
        <v>69</v>
      </c>
      <c r="F260" s="4">
        <v>10</v>
      </c>
      <c r="G260" s="4">
        <v>49</v>
      </c>
      <c r="H260" s="4">
        <v>10</v>
      </c>
      <c r="I260" s="4" t="s">
        <v>9</v>
      </c>
      <c r="J260" s="4" t="s">
        <v>9</v>
      </c>
      <c r="K260" s="4" t="s">
        <v>9</v>
      </c>
      <c r="L260" s="4" t="s">
        <v>9</v>
      </c>
      <c r="M260" s="4">
        <v>271</v>
      </c>
      <c r="N260" s="4">
        <v>92</v>
      </c>
      <c r="O260" s="4">
        <v>137</v>
      </c>
      <c r="P260" s="4">
        <v>42</v>
      </c>
      <c r="Q260" s="4" t="s">
        <v>9</v>
      </c>
      <c r="R260" s="4" t="s">
        <v>9</v>
      </c>
      <c r="S260" s="4" t="s">
        <v>9</v>
      </c>
      <c r="T260" s="4" t="s">
        <v>9</v>
      </c>
      <c r="U260" s="113"/>
    </row>
    <row r="261" spans="1:21" x14ac:dyDescent="0.35">
      <c r="A261" s="2" t="s">
        <v>1041</v>
      </c>
      <c r="B261" s="2" t="s">
        <v>378</v>
      </c>
      <c r="C261" s="4">
        <v>17301</v>
      </c>
      <c r="D261" s="4">
        <v>12384</v>
      </c>
      <c r="E261" s="4">
        <v>1497</v>
      </c>
      <c r="F261" s="4">
        <v>1368</v>
      </c>
      <c r="G261" s="4">
        <v>102</v>
      </c>
      <c r="H261" s="4">
        <v>22</v>
      </c>
      <c r="I261" s="4" t="s">
        <v>9</v>
      </c>
      <c r="J261" s="4">
        <v>4</v>
      </c>
      <c r="K261" s="4" t="s">
        <v>9</v>
      </c>
      <c r="L261" s="4">
        <v>1</v>
      </c>
      <c r="M261" s="4">
        <v>3420</v>
      </c>
      <c r="N261" s="4">
        <v>2624</v>
      </c>
      <c r="O261" s="4">
        <v>452</v>
      </c>
      <c r="P261" s="4">
        <v>327</v>
      </c>
      <c r="Q261" s="4">
        <v>3</v>
      </c>
      <c r="R261" s="4">
        <v>4</v>
      </c>
      <c r="S261" s="4">
        <v>4</v>
      </c>
      <c r="T261" s="4">
        <v>6</v>
      </c>
      <c r="U261" s="113"/>
    </row>
    <row r="262" spans="1:21" x14ac:dyDescent="0.35">
      <c r="A262" s="2" t="s">
        <v>1042</v>
      </c>
      <c r="B262" s="2" t="s">
        <v>447</v>
      </c>
      <c r="C262" s="4">
        <v>1742</v>
      </c>
      <c r="D262" s="4">
        <v>789</v>
      </c>
      <c r="E262" s="4">
        <v>214</v>
      </c>
      <c r="F262" s="4">
        <v>44</v>
      </c>
      <c r="G262" s="4">
        <v>11</v>
      </c>
      <c r="H262" s="4">
        <v>158</v>
      </c>
      <c r="I262" s="4" t="s">
        <v>9</v>
      </c>
      <c r="J262" s="4" t="s">
        <v>9</v>
      </c>
      <c r="K262" s="4">
        <v>1</v>
      </c>
      <c r="L262" s="4" t="s">
        <v>9</v>
      </c>
      <c r="M262" s="4">
        <v>739</v>
      </c>
      <c r="N262" s="4">
        <v>91</v>
      </c>
      <c r="O262" s="4">
        <v>25</v>
      </c>
      <c r="P262" s="4">
        <v>620</v>
      </c>
      <c r="Q262" s="4" t="s">
        <v>9</v>
      </c>
      <c r="R262" s="4">
        <v>3</v>
      </c>
      <c r="S262" s="4" t="s">
        <v>9</v>
      </c>
      <c r="T262" s="4" t="s">
        <v>9</v>
      </c>
      <c r="U262" s="113"/>
    </row>
    <row r="263" spans="1:21" x14ac:dyDescent="0.35">
      <c r="A263" s="2" t="s">
        <v>1043</v>
      </c>
      <c r="B263" s="2" t="s">
        <v>436</v>
      </c>
      <c r="C263" s="4">
        <v>3598</v>
      </c>
      <c r="D263" s="4">
        <v>2577</v>
      </c>
      <c r="E263" s="4">
        <v>194</v>
      </c>
      <c r="F263" s="4">
        <v>76</v>
      </c>
      <c r="G263" s="4">
        <v>87</v>
      </c>
      <c r="H263" s="4">
        <v>30</v>
      </c>
      <c r="I263" s="4" t="s">
        <v>9</v>
      </c>
      <c r="J263" s="4">
        <v>1</v>
      </c>
      <c r="K263" s="4" t="s">
        <v>9</v>
      </c>
      <c r="L263" s="4" t="s">
        <v>9</v>
      </c>
      <c r="M263" s="4">
        <v>827</v>
      </c>
      <c r="N263" s="4">
        <v>139</v>
      </c>
      <c r="O263" s="4">
        <v>161</v>
      </c>
      <c r="P263" s="4">
        <v>522</v>
      </c>
      <c r="Q263" s="4">
        <v>1</v>
      </c>
      <c r="R263" s="4">
        <v>4</v>
      </c>
      <c r="S263" s="4" t="s">
        <v>9</v>
      </c>
      <c r="T263" s="4" t="s">
        <v>9</v>
      </c>
      <c r="U263" s="113"/>
    </row>
    <row r="264" spans="1:21" x14ac:dyDescent="0.35">
      <c r="A264" s="2" t="s">
        <v>1044</v>
      </c>
      <c r="B264" s="2" t="s">
        <v>393</v>
      </c>
      <c r="C264" s="4">
        <v>6835</v>
      </c>
      <c r="D264" s="4">
        <v>5254</v>
      </c>
      <c r="E264" s="4">
        <v>691</v>
      </c>
      <c r="F264" s="4">
        <v>439</v>
      </c>
      <c r="G264" s="4">
        <v>135</v>
      </c>
      <c r="H264" s="4">
        <v>115</v>
      </c>
      <c r="I264" s="4" t="s">
        <v>9</v>
      </c>
      <c r="J264" s="4" t="s">
        <v>9</v>
      </c>
      <c r="K264" s="4">
        <v>2</v>
      </c>
      <c r="L264" s="4" t="s">
        <v>9</v>
      </c>
      <c r="M264" s="4">
        <v>890</v>
      </c>
      <c r="N264" s="4">
        <v>482</v>
      </c>
      <c r="O264" s="4">
        <v>96</v>
      </c>
      <c r="P264" s="4">
        <v>307</v>
      </c>
      <c r="Q264" s="4" t="s">
        <v>9</v>
      </c>
      <c r="R264" s="4" t="s">
        <v>9</v>
      </c>
      <c r="S264" s="4">
        <v>3</v>
      </c>
      <c r="T264" s="4">
        <v>2</v>
      </c>
      <c r="U264" s="113"/>
    </row>
    <row r="265" spans="1:21" x14ac:dyDescent="0.35">
      <c r="A265" s="2" t="s">
        <v>1045</v>
      </c>
      <c r="B265" s="2" t="s">
        <v>428</v>
      </c>
      <c r="C265" s="4">
        <v>6668</v>
      </c>
      <c r="D265" s="4">
        <v>4397</v>
      </c>
      <c r="E265" s="4">
        <v>550</v>
      </c>
      <c r="F265" s="4">
        <v>518</v>
      </c>
      <c r="G265" s="4">
        <v>16</v>
      </c>
      <c r="H265" s="4">
        <v>15</v>
      </c>
      <c r="I265" s="4" t="s">
        <v>9</v>
      </c>
      <c r="J265" s="4">
        <v>1</v>
      </c>
      <c r="K265" s="4" t="s">
        <v>9</v>
      </c>
      <c r="L265" s="4" t="s">
        <v>9</v>
      </c>
      <c r="M265" s="4">
        <v>1721</v>
      </c>
      <c r="N265" s="4">
        <v>929</v>
      </c>
      <c r="O265" s="4">
        <v>50</v>
      </c>
      <c r="P265" s="4">
        <v>702</v>
      </c>
      <c r="Q265" s="4">
        <v>8</v>
      </c>
      <c r="R265" s="4">
        <v>28</v>
      </c>
      <c r="S265" s="4">
        <v>2</v>
      </c>
      <c r="T265" s="4">
        <v>2</v>
      </c>
      <c r="U265" s="113"/>
    </row>
    <row r="266" spans="1:21" x14ac:dyDescent="0.35">
      <c r="A266" s="2" t="s">
        <v>1046</v>
      </c>
      <c r="B266" s="2" t="s">
        <v>555</v>
      </c>
      <c r="C266" s="4">
        <v>1230</v>
      </c>
      <c r="D266" s="4">
        <v>967</v>
      </c>
      <c r="E266" s="4">
        <v>102</v>
      </c>
      <c r="F266" s="4">
        <v>28</v>
      </c>
      <c r="G266" s="4">
        <v>30</v>
      </c>
      <c r="H266" s="4">
        <v>43</v>
      </c>
      <c r="I266" s="4" t="s">
        <v>9</v>
      </c>
      <c r="J266" s="4">
        <v>1</v>
      </c>
      <c r="K266" s="4" t="s">
        <v>9</v>
      </c>
      <c r="L266" s="4" t="s">
        <v>9</v>
      </c>
      <c r="M266" s="4">
        <v>161</v>
      </c>
      <c r="N266" s="4">
        <v>28</v>
      </c>
      <c r="O266" s="4">
        <v>57</v>
      </c>
      <c r="P266" s="4">
        <v>76</v>
      </c>
      <c r="Q266" s="4" t="s">
        <v>9</v>
      </c>
      <c r="R266" s="4" t="s">
        <v>9</v>
      </c>
      <c r="S266" s="4" t="s">
        <v>9</v>
      </c>
      <c r="T266" s="4" t="s">
        <v>9</v>
      </c>
      <c r="U266" s="113"/>
    </row>
    <row r="267" spans="1:21" x14ac:dyDescent="0.35">
      <c r="A267" s="2" t="s">
        <v>1047</v>
      </c>
      <c r="B267" s="2" t="s">
        <v>466</v>
      </c>
      <c r="C267" s="4">
        <v>4961</v>
      </c>
      <c r="D267" s="4">
        <v>4075</v>
      </c>
      <c r="E267" s="4">
        <v>463</v>
      </c>
      <c r="F267" s="4">
        <v>285</v>
      </c>
      <c r="G267" s="4">
        <v>19</v>
      </c>
      <c r="H267" s="4">
        <v>149</v>
      </c>
      <c r="I267" s="4" t="s">
        <v>9</v>
      </c>
      <c r="J267" s="4" t="s">
        <v>9</v>
      </c>
      <c r="K267" s="4">
        <v>9</v>
      </c>
      <c r="L267" s="4">
        <v>1</v>
      </c>
      <c r="M267" s="4">
        <v>423</v>
      </c>
      <c r="N267" s="4">
        <v>61</v>
      </c>
      <c r="O267" s="4">
        <v>45</v>
      </c>
      <c r="P267" s="4">
        <v>229</v>
      </c>
      <c r="Q267" s="4" t="s">
        <v>9</v>
      </c>
      <c r="R267" s="4" t="s">
        <v>9</v>
      </c>
      <c r="S267" s="4">
        <v>80</v>
      </c>
      <c r="T267" s="4">
        <v>8</v>
      </c>
      <c r="U267" s="113"/>
    </row>
    <row r="268" spans="1:21" x14ac:dyDescent="0.35">
      <c r="A268" s="2" t="s">
        <v>1048</v>
      </c>
      <c r="B268" s="2" t="s">
        <v>401</v>
      </c>
      <c r="C268" s="4">
        <v>11048</v>
      </c>
      <c r="D268" s="4">
        <v>4604</v>
      </c>
      <c r="E268" s="4">
        <v>1460</v>
      </c>
      <c r="F268" s="4">
        <v>1288</v>
      </c>
      <c r="G268" s="4">
        <v>163</v>
      </c>
      <c r="H268" s="4" t="s">
        <v>9</v>
      </c>
      <c r="I268" s="4" t="s">
        <v>9</v>
      </c>
      <c r="J268" s="4" t="s">
        <v>9</v>
      </c>
      <c r="K268" s="4">
        <v>7</v>
      </c>
      <c r="L268" s="4">
        <v>2</v>
      </c>
      <c r="M268" s="4">
        <v>4984</v>
      </c>
      <c r="N268" s="4">
        <v>3878</v>
      </c>
      <c r="O268" s="4">
        <v>937</v>
      </c>
      <c r="P268" s="4">
        <v>158</v>
      </c>
      <c r="Q268" s="4" t="s">
        <v>9</v>
      </c>
      <c r="R268" s="4">
        <v>1</v>
      </c>
      <c r="S268" s="4">
        <v>1</v>
      </c>
      <c r="T268" s="4">
        <v>9</v>
      </c>
      <c r="U268" s="113"/>
    </row>
    <row r="269" spans="1:21" x14ac:dyDescent="0.35">
      <c r="A269" s="2" t="s">
        <v>1049</v>
      </c>
      <c r="B269" s="2" t="s">
        <v>542</v>
      </c>
      <c r="C269" s="4">
        <v>999</v>
      </c>
      <c r="D269" s="4">
        <v>626</v>
      </c>
      <c r="E269" s="4">
        <v>81</v>
      </c>
      <c r="F269" s="4">
        <v>20</v>
      </c>
      <c r="G269" s="4">
        <v>36</v>
      </c>
      <c r="H269" s="4">
        <v>20</v>
      </c>
      <c r="I269" s="4" t="s">
        <v>9</v>
      </c>
      <c r="J269" s="4">
        <v>2</v>
      </c>
      <c r="K269" s="4">
        <v>3</v>
      </c>
      <c r="L269" s="4" t="s">
        <v>9</v>
      </c>
      <c r="M269" s="4">
        <v>292</v>
      </c>
      <c r="N269" s="4">
        <v>25</v>
      </c>
      <c r="O269" s="4">
        <v>147</v>
      </c>
      <c r="P269" s="4">
        <v>119</v>
      </c>
      <c r="Q269" s="4" t="s">
        <v>9</v>
      </c>
      <c r="R269" s="4">
        <v>1</v>
      </c>
      <c r="S269" s="4" t="s">
        <v>9</v>
      </c>
      <c r="T269" s="4" t="s">
        <v>9</v>
      </c>
      <c r="U269" s="113"/>
    </row>
    <row r="270" spans="1:21" x14ac:dyDescent="0.35">
      <c r="A270" s="2" t="s">
        <v>1050</v>
      </c>
      <c r="B270" s="2" t="s">
        <v>449</v>
      </c>
      <c r="C270" s="4">
        <v>6835</v>
      </c>
      <c r="D270" s="4">
        <v>3942</v>
      </c>
      <c r="E270" s="4">
        <v>403</v>
      </c>
      <c r="F270" s="4">
        <v>180</v>
      </c>
      <c r="G270" s="4">
        <v>175</v>
      </c>
      <c r="H270" s="4">
        <v>45</v>
      </c>
      <c r="I270" s="4" t="s">
        <v>9</v>
      </c>
      <c r="J270" s="4">
        <v>1</v>
      </c>
      <c r="K270" s="4">
        <v>1</v>
      </c>
      <c r="L270" s="4">
        <v>1</v>
      </c>
      <c r="M270" s="4">
        <v>2490</v>
      </c>
      <c r="N270" s="4">
        <v>507</v>
      </c>
      <c r="O270" s="4">
        <v>701</v>
      </c>
      <c r="P270" s="4">
        <v>1281</v>
      </c>
      <c r="Q270" s="4" t="s">
        <v>9</v>
      </c>
      <c r="R270" s="4" t="s">
        <v>9</v>
      </c>
      <c r="S270" s="4">
        <v>1</v>
      </c>
      <c r="T270" s="4" t="s">
        <v>9</v>
      </c>
      <c r="U270" s="113"/>
    </row>
    <row r="271" spans="1:21" x14ac:dyDescent="0.35">
      <c r="A271" s="2" t="s">
        <v>1051</v>
      </c>
      <c r="B271" s="2" t="s">
        <v>625</v>
      </c>
      <c r="C271" s="4">
        <v>3050</v>
      </c>
      <c r="D271" s="4">
        <v>1921</v>
      </c>
      <c r="E271" s="4">
        <v>357</v>
      </c>
      <c r="F271" s="4">
        <v>326</v>
      </c>
      <c r="G271" s="4">
        <v>8</v>
      </c>
      <c r="H271" s="4">
        <v>23</v>
      </c>
      <c r="I271" s="4" t="s">
        <v>9</v>
      </c>
      <c r="J271" s="4" t="s">
        <v>9</v>
      </c>
      <c r="K271" s="4" t="s">
        <v>9</v>
      </c>
      <c r="L271" s="4" t="s">
        <v>9</v>
      </c>
      <c r="M271" s="4">
        <v>772</v>
      </c>
      <c r="N271" s="4">
        <v>437</v>
      </c>
      <c r="O271" s="4">
        <v>193</v>
      </c>
      <c r="P271" s="4">
        <v>140</v>
      </c>
      <c r="Q271" s="4" t="s">
        <v>9</v>
      </c>
      <c r="R271" s="4" t="s">
        <v>9</v>
      </c>
      <c r="S271" s="4">
        <v>1</v>
      </c>
      <c r="T271" s="4">
        <v>1</v>
      </c>
      <c r="U271" s="113"/>
    </row>
    <row r="272" spans="1:21" x14ac:dyDescent="0.35">
      <c r="A272" s="2" t="s">
        <v>1052</v>
      </c>
      <c r="B272" s="2" t="s">
        <v>475</v>
      </c>
      <c r="C272" s="4">
        <v>863</v>
      </c>
      <c r="D272" s="4">
        <v>375</v>
      </c>
      <c r="E272" s="4">
        <v>12</v>
      </c>
      <c r="F272" s="4">
        <v>6</v>
      </c>
      <c r="G272" s="4">
        <v>5</v>
      </c>
      <c r="H272" s="4">
        <v>1</v>
      </c>
      <c r="I272" s="4" t="s">
        <v>9</v>
      </c>
      <c r="J272" s="4" t="s">
        <v>9</v>
      </c>
      <c r="K272" s="4" t="s">
        <v>9</v>
      </c>
      <c r="L272" s="4" t="s">
        <v>9</v>
      </c>
      <c r="M272" s="4">
        <v>476</v>
      </c>
      <c r="N272" s="4">
        <v>384</v>
      </c>
      <c r="O272" s="4">
        <v>62</v>
      </c>
      <c r="P272" s="4">
        <v>30</v>
      </c>
      <c r="Q272" s="4" t="s">
        <v>9</v>
      </c>
      <c r="R272" s="4" t="s">
        <v>9</v>
      </c>
      <c r="S272" s="4" t="s">
        <v>9</v>
      </c>
      <c r="T272" s="4" t="s">
        <v>9</v>
      </c>
      <c r="U272" s="113"/>
    </row>
    <row r="273" spans="1:21" x14ac:dyDescent="0.35">
      <c r="A273" s="2" t="s">
        <v>1053</v>
      </c>
      <c r="B273" s="2" t="s">
        <v>353</v>
      </c>
      <c r="C273" s="4">
        <v>18229</v>
      </c>
      <c r="D273" s="4">
        <v>17258</v>
      </c>
      <c r="E273" s="4">
        <v>354</v>
      </c>
      <c r="F273" s="4">
        <v>119</v>
      </c>
      <c r="G273" s="4">
        <v>19</v>
      </c>
      <c r="H273" s="4">
        <v>195</v>
      </c>
      <c r="I273" s="4" t="s">
        <v>9</v>
      </c>
      <c r="J273" s="4">
        <v>2</v>
      </c>
      <c r="K273" s="4">
        <v>11</v>
      </c>
      <c r="L273" s="4">
        <v>8</v>
      </c>
      <c r="M273" s="4">
        <v>617</v>
      </c>
      <c r="N273" s="4">
        <v>105</v>
      </c>
      <c r="O273" s="4">
        <v>41</v>
      </c>
      <c r="P273" s="4">
        <v>455</v>
      </c>
      <c r="Q273" s="4" t="s">
        <v>9</v>
      </c>
      <c r="R273" s="4" t="s">
        <v>9</v>
      </c>
      <c r="S273" s="4">
        <v>12</v>
      </c>
      <c r="T273" s="4">
        <v>4</v>
      </c>
      <c r="U273" s="113"/>
    </row>
    <row r="274" spans="1:21" x14ac:dyDescent="0.35">
      <c r="A274" s="2" t="s">
        <v>1054</v>
      </c>
      <c r="B274" s="2" t="s">
        <v>541</v>
      </c>
      <c r="C274" s="4">
        <v>1998</v>
      </c>
      <c r="D274" s="4">
        <v>1422</v>
      </c>
      <c r="E274" s="4">
        <v>33</v>
      </c>
      <c r="F274" s="4">
        <v>18</v>
      </c>
      <c r="G274" s="4">
        <v>3</v>
      </c>
      <c r="H274" s="4">
        <v>12</v>
      </c>
      <c r="I274" s="4" t="s">
        <v>9</v>
      </c>
      <c r="J274" s="4" t="s">
        <v>9</v>
      </c>
      <c r="K274" s="4" t="s">
        <v>9</v>
      </c>
      <c r="L274" s="4" t="s">
        <v>9</v>
      </c>
      <c r="M274" s="4">
        <v>543</v>
      </c>
      <c r="N274" s="4">
        <v>16</v>
      </c>
      <c r="O274" s="4">
        <v>37</v>
      </c>
      <c r="P274" s="4">
        <v>475</v>
      </c>
      <c r="Q274" s="4" t="s">
        <v>9</v>
      </c>
      <c r="R274" s="4" t="s">
        <v>9</v>
      </c>
      <c r="S274" s="4">
        <v>15</v>
      </c>
      <c r="T274" s="4" t="s">
        <v>9</v>
      </c>
      <c r="U274" s="113"/>
    </row>
    <row r="275" spans="1:21" x14ac:dyDescent="0.35">
      <c r="A275" s="2" t="s">
        <v>1055</v>
      </c>
      <c r="B275" s="2" t="s">
        <v>372</v>
      </c>
      <c r="C275" s="4">
        <v>16734</v>
      </c>
      <c r="D275" s="4">
        <v>14813</v>
      </c>
      <c r="E275" s="4">
        <v>852</v>
      </c>
      <c r="F275" s="4">
        <v>689</v>
      </c>
      <c r="G275" s="4">
        <v>113</v>
      </c>
      <c r="H275" s="4">
        <v>48</v>
      </c>
      <c r="I275" s="4">
        <v>1</v>
      </c>
      <c r="J275" s="4" t="s">
        <v>9</v>
      </c>
      <c r="K275" s="4">
        <v>1</v>
      </c>
      <c r="L275" s="4" t="s">
        <v>9</v>
      </c>
      <c r="M275" s="4">
        <v>1069</v>
      </c>
      <c r="N275" s="4">
        <v>624</v>
      </c>
      <c r="O275" s="4">
        <v>274</v>
      </c>
      <c r="P275" s="4">
        <v>165</v>
      </c>
      <c r="Q275" s="4" t="s">
        <v>9</v>
      </c>
      <c r="R275" s="4" t="s">
        <v>9</v>
      </c>
      <c r="S275" s="4">
        <v>5</v>
      </c>
      <c r="T275" s="4">
        <v>1</v>
      </c>
      <c r="U275" s="113"/>
    </row>
    <row r="276" spans="1:21" x14ac:dyDescent="0.35">
      <c r="A276" s="2" t="s">
        <v>1056</v>
      </c>
      <c r="B276" s="2" t="s">
        <v>525</v>
      </c>
      <c r="C276" s="4">
        <v>2520</v>
      </c>
      <c r="D276" s="4">
        <v>1696</v>
      </c>
      <c r="E276" s="4">
        <v>60</v>
      </c>
      <c r="F276" s="4">
        <v>13</v>
      </c>
      <c r="G276" s="4">
        <v>31</v>
      </c>
      <c r="H276" s="4">
        <v>15</v>
      </c>
      <c r="I276" s="4" t="s">
        <v>9</v>
      </c>
      <c r="J276" s="4" t="s">
        <v>9</v>
      </c>
      <c r="K276" s="4" t="s">
        <v>9</v>
      </c>
      <c r="L276" s="4">
        <v>1</v>
      </c>
      <c r="M276" s="4">
        <v>764</v>
      </c>
      <c r="N276" s="4">
        <v>68</v>
      </c>
      <c r="O276" s="4">
        <v>157</v>
      </c>
      <c r="P276" s="4">
        <v>529</v>
      </c>
      <c r="Q276" s="4" t="s">
        <v>9</v>
      </c>
      <c r="R276" s="4" t="s">
        <v>9</v>
      </c>
      <c r="S276" s="4">
        <v>9</v>
      </c>
      <c r="T276" s="4">
        <v>1</v>
      </c>
      <c r="U276" s="113"/>
    </row>
    <row r="277" spans="1:21" x14ac:dyDescent="0.35">
      <c r="A277" s="2" t="s">
        <v>1057</v>
      </c>
      <c r="B277" s="2" t="s">
        <v>431</v>
      </c>
      <c r="C277" s="4">
        <v>6573</v>
      </c>
      <c r="D277" s="4">
        <v>5624</v>
      </c>
      <c r="E277" s="4">
        <v>110</v>
      </c>
      <c r="F277" s="4">
        <v>50</v>
      </c>
      <c r="G277" s="4">
        <v>57</v>
      </c>
      <c r="H277" s="4" t="s">
        <v>9</v>
      </c>
      <c r="I277" s="4" t="s">
        <v>9</v>
      </c>
      <c r="J277" s="4" t="s">
        <v>9</v>
      </c>
      <c r="K277" s="4" t="s">
        <v>9</v>
      </c>
      <c r="L277" s="4">
        <v>3</v>
      </c>
      <c r="M277" s="4">
        <v>839</v>
      </c>
      <c r="N277" s="4">
        <v>316</v>
      </c>
      <c r="O277" s="4">
        <v>493</v>
      </c>
      <c r="P277" s="4">
        <v>12</v>
      </c>
      <c r="Q277" s="4">
        <v>1</v>
      </c>
      <c r="R277" s="4" t="s">
        <v>9</v>
      </c>
      <c r="S277" s="4" t="s">
        <v>9</v>
      </c>
      <c r="T277" s="4">
        <v>17</v>
      </c>
      <c r="U277" s="113"/>
    </row>
    <row r="278" spans="1:21" x14ac:dyDescent="0.35">
      <c r="A278" s="2" t="s">
        <v>1058</v>
      </c>
      <c r="B278" s="2" t="s">
        <v>501</v>
      </c>
      <c r="C278" s="4">
        <v>1369</v>
      </c>
      <c r="D278" s="4">
        <v>779</v>
      </c>
      <c r="E278" s="4">
        <v>417</v>
      </c>
      <c r="F278" s="4">
        <v>2</v>
      </c>
      <c r="G278" s="4">
        <v>1</v>
      </c>
      <c r="H278" s="4">
        <v>55</v>
      </c>
      <c r="I278" s="4" t="s">
        <v>9</v>
      </c>
      <c r="J278" s="4" t="s">
        <v>9</v>
      </c>
      <c r="K278" s="4">
        <v>359</v>
      </c>
      <c r="L278" s="4" t="s">
        <v>9</v>
      </c>
      <c r="M278" s="4">
        <v>173</v>
      </c>
      <c r="N278" s="4">
        <v>5</v>
      </c>
      <c r="O278" s="4">
        <v>1</v>
      </c>
      <c r="P278" s="4">
        <v>151</v>
      </c>
      <c r="Q278" s="4" t="s">
        <v>9</v>
      </c>
      <c r="R278" s="4" t="s">
        <v>9</v>
      </c>
      <c r="S278" s="4">
        <v>16</v>
      </c>
      <c r="T278" s="4" t="s">
        <v>9</v>
      </c>
      <c r="U278" s="113"/>
    </row>
    <row r="279" spans="1:21" x14ac:dyDescent="0.35">
      <c r="A279" s="2" t="s">
        <v>1059</v>
      </c>
      <c r="B279" s="2" t="s">
        <v>481</v>
      </c>
      <c r="C279" s="4">
        <v>2586</v>
      </c>
      <c r="D279" s="4">
        <v>973</v>
      </c>
      <c r="E279" s="4">
        <v>91</v>
      </c>
      <c r="F279" s="4">
        <v>79</v>
      </c>
      <c r="G279" s="4">
        <v>1</v>
      </c>
      <c r="H279" s="4">
        <v>10</v>
      </c>
      <c r="I279" s="4" t="s">
        <v>9</v>
      </c>
      <c r="J279" s="4" t="s">
        <v>9</v>
      </c>
      <c r="K279" s="4">
        <v>1</v>
      </c>
      <c r="L279" s="4" t="s">
        <v>9</v>
      </c>
      <c r="M279" s="4">
        <v>1522</v>
      </c>
      <c r="N279" s="4">
        <v>869</v>
      </c>
      <c r="O279" s="4">
        <v>20</v>
      </c>
      <c r="P279" s="4">
        <v>627</v>
      </c>
      <c r="Q279" s="4" t="s">
        <v>9</v>
      </c>
      <c r="R279" s="4" t="s">
        <v>9</v>
      </c>
      <c r="S279" s="4">
        <v>5</v>
      </c>
      <c r="T279" s="4">
        <v>1</v>
      </c>
      <c r="U279" s="113"/>
    </row>
    <row r="280" spans="1:21" x14ac:dyDescent="0.35">
      <c r="A280" s="2" t="s">
        <v>1060</v>
      </c>
      <c r="B280" s="2" t="s">
        <v>412</v>
      </c>
      <c r="C280" s="4">
        <v>3253</v>
      </c>
      <c r="D280" s="4">
        <v>2410</v>
      </c>
      <c r="E280" s="4">
        <v>277</v>
      </c>
      <c r="F280" s="4">
        <v>252</v>
      </c>
      <c r="G280" s="4">
        <v>3</v>
      </c>
      <c r="H280" s="4">
        <v>20</v>
      </c>
      <c r="I280" s="4" t="s">
        <v>9</v>
      </c>
      <c r="J280" s="4">
        <v>2</v>
      </c>
      <c r="K280" s="4" t="s">
        <v>9</v>
      </c>
      <c r="L280" s="4" t="s">
        <v>9</v>
      </c>
      <c r="M280" s="4">
        <v>566</v>
      </c>
      <c r="N280" s="4">
        <v>312</v>
      </c>
      <c r="O280" s="4">
        <v>38</v>
      </c>
      <c r="P280" s="4">
        <v>214</v>
      </c>
      <c r="Q280" s="4" t="s">
        <v>9</v>
      </c>
      <c r="R280" s="4" t="s">
        <v>9</v>
      </c>
      <c r="S280" s="4" t="s">
        <v>9</v>
      </c>
      <c r="T280" s="4">
        <v>2</v>
      </c>
      <c r="U280" s="113"/>
    </row>
    <row r="281" spans="1:21" x14ac:dyDescent="0.35">
      <c r="A281" s="2" t="s">
        <v>1061</v>
      </c>
      <c r="B281" s="2" t="s">
        <v>465</v>
      </c>
      <c r="C281" s="4">
        <v>2724</v>
      </c>
      <c r="D281" s="4">
        <v>1863</v>
      </c>
      <c r="E281" s="4">
        <v>270</v>
      </c>
      <c r="F281" s="4">
        <v>15</v>
      </c>
      <c r="G281" s="4">
        <v>135</v>
      </c>
      <c r="H281" s="4">
        <v>116</v>
      </c>
      <c r="I281" s="4" t="s">
        <v>9</v>
      </c>
      <c r="J281" s="4">
        <v>2</v>
      </c>
      <c r="K281" s="4">
        <v>1</v>
      </c>
      <c r="L281" s="4">
        <v>1</v>
      </c>
      <c r="M281" s="4">
        <v>591</v>
      </c>
      <c r="N281" s="4">
        <v>49</v>
      </c>
      <c r="O281" s="4">
        <v>318</v>
      </c>
      <c r="P281" s="4">
        <v>224</v>
      </c>
      <c r="Q281" s="4" t="s">
        <v>9</v>
      </c>
      <c r="R281" s="4" t="s">
        <v>9</v>
      </c>
      <c r="S281" s="4" t="s">
        <v>9</v>
      </c>
      <c r="T281" s="4" t="s">
        <v>9</v>
      </c>
      <c r="U281" s="113"/>
    </row>
    <row r="282" spans="1:21" x14ac:dyDescent="0.35">
      <c r="A282" s="2" t="s">
        <v>1062</v>
      </c>
      <c r="B282" s="2" t="s">
        <v>361</v>
      </c>
      <c r="C282" s="4">
        <v>42131</v>
      </c>
      <c r="D282" s="4">
        <v>38352</v>
      </c>
      <c r="E282" s="4">
        <v>964</v>
      </c>
      <c r="F282" s="4">
        <v>607</v>
      </c>
      <c r="G282" s="4">
        <v>12</v>
      </c>
      <c r="H282" s="4">
        <v>336</v>
      </c>
      <c r="I282" s="4">
        <v>2</v>
      </c>
      <c r="J282" s="4" t="s">
        <v>9</v>
      </c>
      <c r="K282" s="4">
        <v>3</v>
      </c>
      <c r="L282" s="4">
        <v>4</v>
      </c>
      <c r="M282" s="4">
        <v>2815</v>
      </c>
      <c r="N282" s="4">
        <v>1047</v>
      </c>
      <c r="O282" s="4">
        <v>80</v>
      </c>
      <c r="P282" s="4">
        <v>1670</v>
      </c>
      <c r="Q282" s="4">
        <v>1</v>
      </c>
      <c r="R282" s="4">
        <v>3</v>
      </c>
      <c r="S282" s="4">
        <v>1</v>
      </c>
      <c r="T282" s="4">
        <v>13</v>
      </c>
      <c r="U282" s="113"/>
    </row>
    <row r="283" spans="1:21" x14ac:dyDescent="0.35">
      <c r="A283" s="2" t="s">
        <v>1063</v>
      </c>
      <c r="B283" s="2" t="s">
        <v>495</v>
      </c>
      <c r="C283" s="4">
        <v>1764</v>
      </c>
      <c r="D283" s="4">
        <v>1237</v>
      </c>
      <c r="E283" s="4">
        <v>272</v>
      </c>
      <c r="F283" s="4">
        <v>72</v>
      </c>
      <c r="G283" s="4">
        <v>127</v>
      </c>
      <c r="H283" s="4">
        <v>68</v>
      </c>
      <c r="I283" s="4" t="s">
        <v>9</v>
      </c>
      <c r="J283" s="4">
        <v>3</v>
      </c>
      <c r="K283" s="4">
        <v>2</v>
      </c>
      <c r="L283" s="4" t="s">
        <v>9</v>
      </c>
      <c r="M283" s="4">
        <v>255</v>
      </c>
      <c r="N283" s="4">
        <v>73</v>
      </c>
      <c r="O283" s="4">
        <v>98</v>
      </c>
      <c r="P283" s="4">
        <v>79</v>
      </c>
      <c r="Q283" s="4" t="s">
        <v>9</v>
      </c>
      <c r="R283" s="4">
        <v>4</v>
      </c>
      <c r="S283" s="4" t="s">
        <v>9</v>
      </c>
      <c r="T283" s="4">
        <v>1</v>
      </c>
      <c r="U283" s="113"/>
    </row>
    <row r="284" spans="1:21" x14ac:dyDescent="0.35">
      <c r="A284" s="2" t="s">
        <v>1064</v>
      </c>
      <c r="B284" s="2" t="s">
        <v>442</v>
      </c>
      <c r="C284" s="4">
        <v>4820</v>
      </c>
      <c r="D284" s="4">
        <v>3053</v>
      </c>
      <c r="E284" s="4">
        <v>222</v>
      </c>
      <c r="F284" s="4">
        <v>92</v>
      </c>
      <c r="G284" s="4">
        <v>46</v>
      </c>
      <c r="H284" s="4">
        <v>82</v>
      </c>
      <c r="I284" s="4" t="s">
        <v>9</v>
      </c>
      <c r="J284" s="4" t="s">
        <v>9</v>
      </c>
      <c r="K284" s="4" t="s">
        <v>9</v>
      </c>
      <c r="L284" s="4">
        <v>2</v>
      </c>
      <c r="M284" s="4">
        <v>1545</v>
      </c>
      <c r="N284" s="4">
        <v>365</v>
      </c>
      <c r="O284" s="4">
        <v>622</v>
      </c>
      <c r="P284" s="4">
        <v>554</v>
      </c>
      <c r="Q284" s="4">
        <v>1</v>
      </c>
      <c r="R284" s="4" t="s">
        <v>9</v>
      </c>
      <c r="S284" s="4">
        <v>1</v>
      </c>
      <c r="T284" s="4">
        <v>2</v>
      </c>
      <c r="U284" s="113"/>
    </row>
    <row r="285" spans="1:21" x14ac:dyDescent="0.35">
      <c r="A285" s="2" t="s">
        <v>1065</v>
      </c>
      <c r="B285" s="2" t="s">
        <v>591</v>
      </c>
      <c r="C285" s="4">
        <v>1026</v>
      </c>
      <c r="D285" s="4">
        <v>560</v>
      </c>
      <c r="E285" s="4">
        <v>12</v>
      </c>
      <c r="F285" s="4">
        <v>6</v>
      </c>
      <c r="G285" s="4">
        <v>2</v>
      </c>
      <c r="H285" s="4">
        <v>4</v>
      </c>
      <c r="I285" s="4" t="s">
        <v>9</v>
      </c>
      <c r="J285" s="4" t="s">
        <v>9</v>
      </c>
      <c r="K285" s="4" t="s">
        <v>9</v>
      </c>
      <c r="L285" s="4" t="s">
        <v>9</v>
      </c>
      <c r="M285" s="4">
        <v>454</v>
      </c>
      <c r="N285" s="4">
        <v>215</v>
      </c>
      <c r="O285" s="4">
        <v>72</v>
      </c>
      <c r="P285" s="4">
        <v>166</v>
      </c>
      <c r="Q285" s="4" t="s">
        <v>9</v>
      </c>
      <c r="R285" s="4" t="s">
        <v>9</v>
      </c>
      <c r="S285" s="4" t="s">
        <v>9</v>
      </c>
      <c r="T285" s="4">
        <v>1</v>
      </c>
      <c r="U285" s="113"/>
    </row>
    <row r="286" spans="1:21" x14ac:dyDescent="0.35">
      <c r="A286" s="2" t="s">
        <v>1066</v>
      </c>
      <c r="B286" s="2" t="s">
        <v>531</v>
      </c>
      <c r="C286" s="4">
        <v>3956</v>
      </c>
      <c r="D286" s="4">
        <v>2829</v>
      </c>
      <c r="E286" s="4">
        <v>76</v>
      </c>
      <c r="F286" s="4">
        <v>8</v>
      </c>
      <c r="G286" s="4">
        <v>5</v>
      </c>
      <c r="H286" s="4">
        <v>63</v>
      </c>
      <c r="I286" s="4" t="s">
        <v>9</v>
      </c>
      <c r="J286" s="4" t="s">
        <v>9</v>
      </c>
      <c r="K286" s="4" t="s">
        <v>9</v>
      </c>
      <c r="L286" s="4" t="s">
        <v>9</v>
      </c>
      <c r="M286" s="4">
        <v>1051</v>
      </c>
      <c r="N286" s="4">
        <v>66</v>
      </c>
      <c r="O286" s="4">
        <v>14</v>
      </c>
      <c r="P286" s="4">
        <v>960</v>
      </c>
      <c r="Q286" s="4" t="s">
        <v>9</v>
      </c>
      <c r="R286" s="4">
        <v>2</v>
      </c>
      <c r="S286" s="4">
        <v>8</v>
      </c>
      <c r="T286" s="4">
        <v>1</v>
      </c>
      <c r="U286" s="113"/>
    </row>
    <row r="287" spans="1:21" x14ac:dyDescent="0.35">
      <c r="A287" s="2" t="s">
        <v>1067</v>
      </c>
      <c r="B287" s="2" t="s">
        <v>526</v>
      </c>
      <c r="C287" s="4">
        <v>962</v>
      </c>
      <c r="D287" s="4">
        <v>558</v>
      </c>
      <c r="E287" s="4">
        <v>44</v>
      </c>
      <c r="F287" s="4">
        <v>12</v>
      </c>
      <c r="G287" s="4">
        <v>1</v>
      </c>
      <c r="H287" s="4">
        <v>25</v>
      </c>
      <c r="I287" s="4" t="s">
        <v>9</v>
      </c>
      <c r="J287" s="4" t="s">
        <v>9</v>
      </c>
      <c r="K287" s="4">
        <v>6</v>
      </c>
      <c r="L287" s="4" t="s">
        <v>9</v>
      </c>
      <c r="M287" s="4">
        <v>360</v>
      </c>
      <c r="N287" s="4">
        <v>30</v>
      </c>
      <c r="O287" s="4">
        <v>2</v>
      </c>
      <c r="P287" s="4">
        <v>234</v>
      </c>
      <c r="Q287" s="4" t="s">
        <v>9</v>
      </c>
      <c r="R287" s="4" t="s">
        <v>9</v>
      </c>
      <c r="S287" s="4">
        <v>94</v>
      </c>
      <c r="T287" s="4" t="s">
        <v>9</v>
      </c>
      <c r="U287" s="113"/>
    </row>
    <row r="288" spans="1:21" x14ac:dyDescent="0.35">
      <c r="A288" s="2" t="s">
        <v>1068</v>
      </c>
      <c r="B288" s="2" t="s">
        <v>467</v>
      </c>
      <c r="C288" s="4">
        <v>7765</v>
      </c>
      <c r="D288" s="4">
        <v>6519</v>
      </c>
      <c r="E288" s="4">
        <v>367</v>
      </c>
      <c r="F288" s="4">
        <v>96</v>
      </c>
      <c r="G288" s="4">
        <v>31</v>
      </c>
      <c r="H288" s="4">
        <v>236</v>
      </c>
      <c r="I288" s="4" t="s">
        <v>9</v>
      </c>
      <c r="J288" s="4" t="s">
        <v>9</v>
      </c>
      <c r="K288" s="4">
        <v>4</v>
      </c>
      <c r="L288" s="4" t="s">
        <v>9</v>
      </c>
      <c r="M288" s="4">
        <v>879</v>
      </c>
      <c r="N288" s="4">
        <v>222</v>
      </c>
      <c r="O288" s="4">
        <v>39</v>
      </c>
      <c r="P288" s="4">
        <v>616</v>
      </c>
      <c r="Q288" s="4" t="s">
        <v>9</v>
      </c>
      <c r="R288" s="4" t="s">
        <v>9</v>
      </c>
      <c r="S288" s="4">
        <v>1</v>
      </c>
      <c r="T288" s="4">
        <v>1</v>
      </c>
      <c r="U288" s="113"/>
    </row>
    <row r="289" spans="1:21" x14ac:dyDescent="0.35">
      <c r="A289" s="2" t="s">
        <v>1069</v>
      </c>
      <c r="B289" s="2" t="s">
        <v>536</v>
      </c>
      <c r="C289" s="4">
        <v>1291</v>
      </c>
      <c r="D289" s="4">
        <v>797</v>
      </c>
      <c r="E289" s="4">
        <v>144</v>
      </c>
      <c r="F289" s="4">
        <v>97</v>
      </c>
      <c r="G289" s="4">
        <v>5</v>
      </c>
      <c r="H289" s="4">
        <v>42</v>
      </c>
      <c r="I289" s="4" t="s">
        <v>9</v>
      </c>
      <c r="J289" s="4" t="s">
        <v>9</v>
      </c>
      <c r="K289" s="4" t="s">
        <v>9</v>
      </c>
      <c r="L289" s="4" t="s">
        <v>9</v>
      </c>
      <c r="M289" s="4">
        <v>350</v>
      </c>
      <c r="N289" s="4">
        <v>110</v>
      </c>
      <c r="O289" s="4">
        <v>33</v>
      </c>
      <c r="P289" s="4">
        <v>207</v>
      </c>
      <c r="Q289" s="4" t="s">
        <v>9</v>
      </c>
      <c r="R289" s="4" t="s">
        <v>9</v>
      </c>
      <c r="S289" s="4" t="s">
        <v>9</v>
      </c>
      <c r="T289" s="4" t="s">
        <v>9</v>
      </c>
      <c r="U289" s="113"/>
    </row>
    <row r="290" spans="1:21" x14ac:dyDescent="0.35">
      <c r="A290" s="2" t="s">
        <v>1070</v>
      </c>
      <c r="B290" s="2" t="s">
        <v>598</v>
      </c>
      <c r="C290" s="4">
        <v>1009</v>
      </c>
      <c r="D290" s="4">
        <v>512</v>
      </c>
      <c r="E290" s="4">
        <v>73</v>
      </c>
      <c r="F290" s="4">
        <v>55</v>
      </c>
      <c r="G290" s="4">
        <v>2</v>
      </c>
      <c r="H290" s="4">
        <v>15</v>
      </c>
      <c r="I290" s="4" t="s">
        <v>9</v>
      </c>
      <c r="J290" s="4" t="s">
        <v>9</v>
      </c>
      <c r="K290" s="4">
        <v>1</v>
      </c>
      <c r="L290" s="4" t="s">
        <v>9</v>
      </c>
      <c r="M290" s="4">
        <v>424</v>
      </c>
      <c r="N290" s="4">
        <v>13</v>
      </c>
      <c r="O290" s="4">
        <v>21</v>
      </c>
      <c r="P290" s="4">
        <v>388</v>
      </c>
      <c r="Q290" s="4" t="s">
        <v>9</v>
      </c>
      <c r="R290" s="4" t="s">
        <v>9</v>
      </c>
      <c r="S290" s="4">
        <v>1</v>
      </c>
      <c r="T290" s="4">
        <v>1</v>
      </c>
      <c r="U290" s="113"/>
    </row>
    <row r="291" spans="1:21" x14ac:dyDescent="0.35">
      <c r="A291" s="2" t="s">
        <v>1071</v>
      </c>
      <c r="B291" s="2" t="s">
        <v>602</v>
      </c>
      <c r="C291" s="4">
        <v>1610</v>
      </c>
      <c r="D291" s="4">
        <v>1121</v>
      </c>
      <c r="E291" s="4">
        <v>4</v>
      </c>
      <c r="F291" s="4">
        <v>1</v>
      </c>
      <c r="G291" s="4">
        <v>2</v>
      </c>
      <c r="H291" s="4">
        <v>1</v>
      </c>
      <c r="I291" s="4" t="s">
        <v>9</v>
      </c>
      <c r="J291" s="4" t="s">
        <v>9</v>
      </c>
      <c r="K291" s="4" t="s">
        <v>9</v>
      </c>
      <c r="L291" s="4" t="s">
        <v>9</v>
      </c>
      <c r="M291" s="4">
        <v>485</v>
      </c>
      <c r="N291" s="4">
        <v>293</v>
      </c>
      <c r="O291" s="4">
        <v>48</v>
      </c>
      <c r="P291" s="4">
        <v>144</v>
      </c>
      <c r="Q291" s="4" t="s">
        <v>9</v>
      </c>
      <c r="R291" s="4" t="s">
        <v>9</v>
      </c>
      <c r="S291" s="4" t="s">
        <v>9</v>
      </c>
      <c r="T291" s="4" t="s">
        <v>9</v>
      </c>
      <c r="U291" s="113"/>
    </row>
    <row r="292" spans="1:21" x14ac:dyDescent="0.35">
      <c r="A292" s="2" t="s">
        <v>1072</v>
      </c>
      <c r="B292" s="2" t="s">
        <v>584</v>
      </c>
      <c r="C292" s="4">
        <v>2330</v>
      </c>
      <c r="D292" s="4">
        <v>857</v>
      </c>
      <c r="E292" s="4">
        <v>101</v>
      </c>
      <c r="F292" s="4">
        <v>29</v>
      </c>
      <c r="G292" s="4">
        <v>16</v>
      </c>
      <c r="H292" s="4">
        <v>54</v>
      </c>
      <c r="I292" s="4" t="s">
        <v>9</v>
      </c>
      <c r="J292" s="4" t="s">
        <v>9</v>
      </c>
      <c r="K292" s="4">
        <v>1</v>
      </c>
      <c r="L292" s="4">
        <v>1</v>
      </c>
      <c r="M292" s="4">
        <v>1372</v>
      </c>
      <c r="N292" s="4">
        <v>222</v>
      </c>
      <c r="O292" s="4">
        <v>248</v>
      </c>
      <c r="P292" s="4">
        <v>902</v>
      </c>
      <c r="Q292" s="4" t="s">
        <v>9</v>
      </c>
      <c r="R292" s="4" t="s">
        <v>9</v>
      </c>
      <c r="S292" s="4" t="s">
        <v>9</v>
      </c>
      <c r="T292" s="4" t="s">
        <v>9</v>
      </c>
      <c r="U292" s="113"/>
    </row>
    <row r="293" spans="1:21" x14ac:dyDescent="0.35">
      <c r="A293" s="2" t="s">
        <v>1073</v>
      </c>
      <c r="B293" s="2" t="s">
        <v>376</v>
      </c>
      <c r="C293" s="4">
        <v>20543</v>
      </c>
      <c r="D293" s="4">
        <v>18563</v>
      </c>
      <c r="E293" s="4">
        <v>727</v>
      </c>
      <c r="F293" s="4">
        <v>481</v>
      </c>
      <c r="G293" s="4">
        <v>49</v>
      </c>
      <c r="H293" s="4">
        <v>196</v>
      </c>
      <c r="I293" s="4" t="s">
        <v>9</v>
      </c>
      <c r="J293" s="4" t="s">
        <v>9</v>
      </c>
      <c r="K293" s="4" t="s">
        <v>9</v>
      </c>
      <c r="L293" s="4">
        <v>1</v>
      </c>
      <c r="M293" s="4">
        <v>1253</v>
      </c>
      <c r="N293" s="4">
        <v>778</v>
      </c>
      <c r="O293" s="4">
        <v>82</v>
      </c>
      <c r="P293" s="4">
        <v>386</v>
      </c>
      <c r="Q293" s="4" t="s">
        <v>9</v>
      </c>
      <c r="R293" s="4">
        <v>1</v>
      </c>
      <c r="S293" s="4">
        <v>2</v>
      </c>
      <c r="T293" s="4">
        <v>4</v>
      </c>
      <c r="U293" s="113"/>
    </row>
    <row r="294" spans="1:21" x14ac:dyDescent="0.35">
      <c r="A294" s="2" t="s">
        <v>1074</v>
      </c>
      <c r="B294" s="2" t="s">
        <v>528</v>
      </c>
      <c r="C294" s="4">
        <v>1922</v>
      </c>
      <c r="D294" s="4">
        <v>928</v>
      </c>
      <c r="E294" s="4">
        <v>120</v>
      </c>
      <c r="F294" s="4">
        <v>43</v>
      </c>
      <c r="G294" s="4">
        <v>17</v>
      </c>
      <c r="H294" s="4">
        <v>60</v>
      </c>
      <c r="I294" s="4" t="s">
        <v>9</v>
      </c>
      <c r="J294" s="4" t="s">
        <v>9</v>
      </c>
      <c r="K294" s="4" t="s">
        <v>9</v>
      </c>
      <c r="L294" s="4" t="s">
        <v>9</v>
      </c>
      <c r="M294" s="4">
        <v>874</v>
      </c>
      <c r="N294" s="4">
        <v>99</v>
      </c>
      <c r="O294" s="4">
        <v>250</v>
      </c>
      <c r="P294" s="4">
        <v>522</v>
      </c>
      <c r="Q294" s="4" t="s">
        <v>9</v>
      </c>
      <c r="R294" s="4" t="s">
        <v>9</v>
      </c>
      <c r="S294" s="4">
        <v>3</v>
      </c>
      <c r="T294" s="4" t="s">
        <v>9</v>
      </c>
      <c r="U294" s="113"/>
    </row>
    <row r="295" spans="1:21" x14ac:dyDescent="0.35">
      <c r="A295" s="2" t="s">
        <v>1075</v>
      </c>
      <c r="B295" s="2" t="s">
        <v>470</v>
      </c>
      <c r="C295" s="4">
        <v>1527</v>
      </c>
      <c r="D295" s="4">
        <v>692</v>
      </c>
      <c r="E295" s="4">
        <v>166</v>
      </c>
      <c r="F295" s="4">
        <v>63</v>
      </c>
      <c r="G295" s="4">
        <v>30</v>
      </c>
      <c r="H295" s="4">
        <v>73</v>
      </c>
      <c r="I295" s="4" t="s">
        <v>9</v>
      </c>
      <c r="J295" s="4" t="s">
        <v>9</v>
      </c>
      <c r="K295" s="4" t="s">
        <v>9</v>
      </c>
      <c r="L295" s="4" t="s">
        <v>9</v>
      </c>
      <c r="M295" s="4">
        <v>669</v>
      </c>
      <c r="N295" s="4">
        <v>138</v>
      </c>
      <c r="O295" s="4">
        <v>268</v>
      </c>
      <c r="P295" s="4">
        <v>262</v>
      </c>
      <c r="Q295" s="4" t="s">
        <v>9</v>
      </c>
      <c r="R295" s="4" t="s">
        <v>9</v>
      </c>
      <c r="S295" s="4" t="s">
        <v>9</v>
      </c>
      <c r="T295" s="4">
        <v>1</v>
      </c>
      <c r="U295" s="113"/>
    </row>
    <row r="296" spans="1:21" x14ac:dyDescent="0.35">
      <c r="A296" s="2" t="s">
        <v>1076</v>
      </c>
      <c r="B296" s="2" t="s">
        <v>379</v>
      </c>
      <c r="C296" s="4">
        <v>19301</v>
      </c>
      <c r="D296" s="4">
        <v>12099</v>
      </c>
      <c r="E296" s="4">
        <v>3286</v>
      </c>
      <c r="F296" s="4">
        <v>3162</v>
      </c>
      <c r="G296" s="4">
        <v>34</v>
      </c>
      <c r="H296" s="4">
        <v>88</v>
      </c>
      <c r="I296" s="4" t="s">
        <v>9</v>
      </c>
      <c r="J296" s="4" t="s">
        <v>9</v>
      </c>
      <c r="K296" s="4" t="s">
        <v>9</v>
      </c>
      <c r="L296" s="4">
        <v>2</v>
      </c>
      <c r="M296" s="4">
        <v>3916</v>
      </c>
      <c r="N296" s="4">
        <v>2984</v>
      </c>
      <c r="O296" s="4">
        <v>180</v>
      </c>
      <c r="P296" s="4">
        <v>746</v>
      </c>
      <c r="Q296" s="4" t="s">
        <v>9</v>
      </c>
      <c r="R296" s="4" t="s">
        <v>9</v>
      </c>
      <c r="S296" s="4">
        <v>1</v>
      </c>
      <c r="T296" s="4">
        <v>5</v>
      </c>
      <c r="U296" s="113"/>
    </row>
    <row r="297" spans="1:21" x14ac:dyDescent="0.35">
      <c r="A297" s="2" t="s">
        <v>1077</v>
      </c>
      <c r="B297" s="2" t="s">
        <v>622</v>
      </c>
      <c r="C297" s="4">
        <v>1253</v>
      </c>
      <c r="D297" s="4">
        <v>538</v>
      </c>
      <c r="E297" s="4">
        <v>58</v>
      </c>
      <c r="F297" s="4">
        <v>46</v>
      </c>
      <c r="G297" s="4">
        <v>1</v>
      </c>
      <c r="H297" s="4">
        <v>11</v>
      </c>
      <c r="I297" s="4" t="s">
        <v>9</v>
      </c>
      <c r="J297" s="4" t="s">
        <v>9</v>
      </c>
      <c r="K297" s="4" t="s">
        <v>9</v>
      </c>
      <c r="L297" s="4" t="s">
        <v>9</v>
      </c>
      <c r="M297" s="4">
        <v>657</v>
      </c>
      <c r="N297" s="4">
        <v>218</v>
      </c>
      <c r="O297" s="4">
        <v>26</v>
      </c>
      <c r="P297" s="4">
        <v>404</v>
      </c>
      <c r="Q297" s="4" t="s">
        <v>9</v>
      </c>
      <c r="R297" s="4">
        <v>2</v>
      </c>
      <c r="S297" s="4">
        <v>4</v>
      </c>
      <c r="T297" s="4">
        <v>3</v>
      </c>
      <c r="U297" s="113"/>
    </row>
    <row r="298" spans="1:21" x14ac:dyDescent="0.35">
      <c r="A298" s="2" t="s">
        <v>1078</v>
      </c>
      <c r="B298" s="2" t="s">
        <v>387</v>
      </c>
      <c r="C298" s="4">
        <v>11649</v>
      </c>
      <c r="D298" s="4">
        <v>9109</v>
      </c>
      <c r="E298" s="4">
        <v>1056</v>
      </c>
      <c r="F298" s="4">
        <v>959</v>
      </c>
      <c r="G298" s="4">
        <v>44</v>
      </c>
      <c r="H298" s="4">
        <v>52</v>
      </c>
      <c r="I298" s="4" t="s">
        <v>9</v>
      </c>
      <c r="J298" s="4">
        <v>1</v>
      </c>
      <c r="K298" s="4" t="s">
        <v>9</v>
      </c>
      <c r="L298" s="4" t="s">
        <v>9</v>
      </c>
      <c r="M298" s="4">
        <v>1484</v>
      </c>
      <c r="N298" s="4">
        <v>544</v>
      </c>
      <c r="O298" s="4">
        <v>135</v>
      </c>
      <c r="P298" s="4">
        <v>801</v>
      </c>
      <c r="Q298" s="4" t="s">
        <v>9</v>
      </c>
      <c r="R298" s="4" t="s">
        <v>9</v>
      </c>
      <c r="S298" s="4" t="s">
        <v>9</v>
      </c>
      <c r="T298" s="4">
        <v>4</v>
      </c>
      <c r="U298" s="113"/>
    </row>
    <row r="299" spans="1:21" x14ac:dyDescent="0.35">
      <c r="A299" s="2" t="s">
        <v>1079</v>
      </c>
      <c r="B299" s="2" t="s">
        <v>457</v>
      </c>
      <c r="C299" s="4">
        <v>1463</v>
      </c>
      <c r="D299" s="4">
        <v>1315</v>
      </c>
      <c r="E299" s="4">
        <v>22</v>
      </c>
      <c r="F299" s="4">
        <v>13</v>
      </c>
      <c r="G299" s="4">
        <v>2</v>
      </c>
      <c r="H299" s="4">
        <v>7</v>
      </c>
      <c r="I299" s="4" t="s">
        <v>9</v>
      </c>
      <c r="J299" s="4" t="s">
        <v>9</v>
      </c>
      <c r="K299" s="4" t="s">
        <v>9</v>
      </c>
      <c r="L299" s="4" t="s">
        <v>9</v>
      </c>
      <c r="M299" s="4">
        <v>126</v>
      </c>
      <c r="N299" s="4">
        <v>48</v>
      </c>
      <c r="O299" s="4">
        <v>34</v>
      </c>
      <c r="P299" s="4">
        <v>41</v>
      </c>
      <c r="Q299" s="4" t="s">
        <v>9</v>
      </c>
      <c r="R299" s="4" t="s">
        <v>9</v>
      </c>
      <c r="S299" s="4" t="s">
        <v>9</v>
      </c>
      <c r="T299" s="4">
        <v>3</v>
      </c>
      <c r="U299" s="113"/>
    </row>
    <row r="300" spans="1:21" x14ac:dyDescent="0.35">
      <c r="A300" s="133" t="s">
        <v>3</v>
      </c>
      <c r="B300" s="133"/>
      <c r="C300" s="133"/>
      <c r="D300" s="133"/>
      <c r="E300" s="133"/>
      <c r="F300" s="133"/>
      <c r="G300" s="133"/>
      <c r="H300" s="133"/>
      <c r="I300" s="133"/>
      <c r="J300" s="133"/>
      <c r="K300" s="133"/>
      <c r="L300" s="133"/>
      <c r="M300" s="133"/>
      <c r="N300" s="133"/>
      <c r="O300" s="133"/>
      <c r="P300" s="133"/>
      <c r="Q300" s="133"/>
      <c r="R300" s="133"/>
      <c r="S300" s="133"/>
      <c r="T300" s="133"/>
    </row>
  </sheetData>
  <mergeCells count="5">
    <mergeCell ref="A300:T300"/>
    <mergeCell ref="A1:T1"/>
    <mergeCell ref="A2:A3"/>
    <mergeCell ref="B2:B3"/>
    <mergeCell ref="C2:T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12A28-28F3-49C7-93EF-AAB42274081F}">
  <dimension ref="A1:O32"/>
  <sheetViews>
    <sheetView workbookViewId="0">
      <selection sqref="A1:O32"/>
    </sheetView>
  </sheetViews>
  <sheetFormatPr defaultRowHeight="14.5" x14ac:dyDescent="0.35"/>
  <cols>
    <col min="1" max="1" width="6.453125" customWidth="1"/>
    <col min="2" max="2" width="18.08984375" customWidth="1"/>
    <col min="3" max="15" width="12.36328125" customWidth="1"/>
  </cols>
  <sheetData>
    <row r="1" spans="1:15" x14ac:dyDescent="0.35">
      <c r="A1" s="130" t="s">
        <v>1173</v>
      </c>
      <c r="B1" s="131"/>
      <c r="C1" s="131"/>
      <c r="D1" s="131"/>
      <c r="E1" s="131"/>
      <c r="F1" s="131"/>
      <c r="G1" s="131"/>
      <c r="H1" s="131"/>
      <c r="I1" s="131"/>
      <c r="J1" s="131"/>
      <c r="K1" s="131"/>
      <c r="L1" s="131"/>
      <c r="M1" s="131"/>
      <c r="N1" s="131"/>
      <c r="O1" s="131"/>
    </row>
    <row r="2" spans="1:15" x14ac:dyDescent="0.35">
      <c r="A2" s="132" t="s">
        <v>5</v>
      </c>
      <c r="B2" s="134" t="s">
        <v>6</v>
      </c>
      <c r="C2" s="136" t="s">
        <v>7</v>
      </c>
      <c r="D2" s="137"/>
      <c r="E2" s="137"/>
      <c r="F2" s="137"/>
      <c r="G2" s="137"/>
      <c r="H2" s="137"/>
      <c r="I2" s="137"/>
      <c r="J2" s="137"/>
      <c r="K2" s="137"/>
      <c r="L2" s="137"/>
      <c r="M2" s="137"/>
      <c r="N2" s="137"/>
      <c r="O2" s="137"/>
    </row>
    <row r="3" spans="1:15" x14ac:dyDescent="0.35">
      <c r="A3" s="133"/>
      <c r="B3" s="135"/>
      <c r="C3" s="6">
        <v>1872</v>
      </c>
      <c r="D3" s="6">
        <v>1890</v>
      </c>
      <c r="E3" s="6">
        <v>1900</v>
      </c>
      <c r="F3" s="6">
        <v>1920</v>
      </c>
      <c r="G3" s="6">
        <v>1940</v>
      </c>
      <c r="H3" s="6">
        <v>1950</v>
      </c>
      <c r="I3" s="6">
        <v>1960</v>
      </c>
      <c r="J3" s="6">
        <v>1970</v>
      </c>
      <c r="K3" s="6">
        <v>1980</v>
      </c>
      <c r="L3" s="6">
        <v>1991</v>
      </c>
      <c r="M3" s="6">
        <v>2000</v>
      </c>
      <c r="N3" s="6">
        <v>2010</v>
      </c>
      <c r="O3" s="7">
        <v>2022</v>
      </c>
    </row>
    <row r="4" spans="1:15" x14ac:dyDescent="0.35">
      <c r="A4" s="2">
        <v>1</v>
      </c>
      <c r="B4" s="2" t="s">
        <v>1</v>
      </c>
      <c r="C4" s="4">
        <v>9930478</v>
      </c>
      <c r="D4" s="4">
        <v>14333915</v>
      </c>
      <c r="E4" s="4">
        <v>17438434</v>
      </c>
      <c r="F4" s="4">
        <v>30635605</v>
      </c>
      <c r="G4" s="4">
        <v>41236315</v>
      </c>
      <c r="H4" s="4">
        <v>51944397</v>
      </c>
      <c r="I4" s="4">
        <v>70992343</v>
      </c>
      <c r="J4" s="4">
        <v>94508583</v>
      </c>
      <c r="K4" s="4">
        <v>121150573</v>
      </c>
      <c r="L4" s="4">
        <v>146917459</v>
      </c>
      <c r="M4" s="4">
        <v>169590693</v>
      </c>
      <c r="N4" s="4">
        <v>190755799</v>
      </c>
      <c r="O4" s="4">
        <v>203080756</v>
      </c>
    </row>
    <row r="5" spans="1:15" x14ac:dyDescent="0.35">
      <c r="A5" s="2">
        <v>11</v>
      </c>
      <c r="B5" s="2" t="s">
        <v>31</v>
      </c>
      <c r="C5" s="4" t="s">
        <v>9</v>
      </c>
      <c r="D5" s="4" t="s">
        <v>9</v>
      </c>
      <c r="E5" s="4" t="s">
        <v>9</v>
      </c>
      <c r="F5" s="4" t="s">
        <v>9</v>
      </c>
      <c r="G5" s="4" t="s">
        <v>9</v>
      </c>
      <c r="H5" s="4">
        <v>36935</v>
      </c>
      <c r="I5" s="4">
        <v>70783</v>
      </c>
      <c r="J5" s="4">
        <v>116620</v>
      </c>
      <c r="K5" s="4">
        <v>503125</v>
      </c>
      <c r="L5" s="4">
        <v>1130874</v>
      </c>
      <c r="M5" s="4">
        <v>1377792</v>
      </c>
      <c r="N5" s="4">
        <v>1562409</v>
      </c>
      <c r="O5" s="4">
        <v>1581196</v>
      </c>
    </row>
    <row r="6" spans="1:15" x14ac:dyDescent="0.35">
      <c r="A6" s="2">
        <v>12</v>
      </c>
      <c r="B6" s="2" t="s">
        <v>12</v>
      </c>
      <c r="C6" s="4" t="s">
        <v>9</v>
      </c>
      <c r="D6" s="4" t="s">
        <v>9</v>
      </c>
      <c r="E6" s="4" t="s">
        <v>9</v>
      </c>
      <c r="F6" s="4">
        <v>92379</v>
      </c>
      <c r="G6" s="4">
        <v>79768</v>
      </c>
      <c r="H6" s="4">
        <v>114755</v>
      </c>
      <c r="I6" s="4">
        <v>160208</v>
      </c>
      <c r="J6" s="4">
        <v>218006</v>
      </c>
      <c r="K6" s="4">
        <v>306893</v>
      </c>
      <c r="L6" s="4">
        <v>417165</v>
      </c>
      <c r="M6" s="4">
        <v>557226</v>
      </c>
      <c r="N6" s="4">
        <v>733559</v>
      </c>
      <c r="O6" s="4">
        <v>830018</v>
      </c>
    </row>
    <row r="7" spans="1:15" x14ac:dyDescent="0.35">
      <c r="A7" s="2">
        <v>13</v>
      </c>
      <c r="B7" s="2" t="s">
        <v>13</v>
      </c>
      <c r="C7" s="4">
        <v>57610</v>
      </c>
      <c r="D7" s="4">
        <v>147915</v>
      </c>
      <c r="E7" s="4">
        <v>249756</v>
      </c>
      <c r="F7" s="4">
        <v>363166</v>
      </c>
      <c r="G7" s="4">
        <v>438008</v>
      </c>
      <c r="H7" s="4">
        <v>514099</v>
      </c>
      <c r="I7" s="4">
        <v>721215</v>
      </c>
      <c r="J7" s="4">
        <v>960934</v>
      </c>
      <c r="K7" s="4">
        <v>1449135</v>
      </c>
      <c r="L7" s="4">
        <v>2102901</v>
      </c>
      <c r="M7" s="4">
        <v>2813085</v>
      </c>
      <c r="N7" s="4">
        <v>3483985</v>
      </c>
      <c r="O7" s="4">
        <v>3941613</v>
      </c>
    </row>
    <row r="8" spans="1:15" x14ac:dyDescent="0.35">
      <c r="A8" s="2">
        <v>14</v>
      </c>
      <c r="B8" s="2" t="s">
        <v>8</v>
      </c>
      <c r="C8" s="4" t="s">
        <v>9</v>
      </c>
      <c r="D8" s="4" t="s">
        <v>9</v>
      </c>
      <c r="E8" s="4" t="s">
        <v>9</v>
      </c>
      <c r="F8" s="4" t="s">
        <v>9</v>
      </c>
      <c r="G8" s="4" t="s">
        <v>9</v>
      </c>
      <c r="H8" s="4">
        <v>18116</v>
      </c>
      <c r="I8" s="4">
        <v>29489</v>
      </c>
      <c r="J8" s="4">
        <v>41638</v>
      </c>
      <c r="K8" s="4">
        <v>82018</v>
      </c>
      <c r="L8" s="4">
        <v>215950</v>
      </c>
      <c r="M8" s="4">
        <v>324152</v>
      </c>
      <c r="N8" s="4">
        <v>450479</v>
      </c>
      <c r="O8" s="4">
        <v>636707</v>
      </c>
    </row>
    <row r="9" spans="1:15" x14ac:dyDescent="0.35">
      <c r="A9" s="2">
        <v>15</v>
      </c>
      <c r="B9" s="2" t="s">
        <v>21</v>
      </c>
      <c r="C9" s="4">
        <v>275237</v>
      </c>
      <c r="D9" s="4">
        <v>328455</v>
      </c>
      <c r="E9" s="4">
        <v>445356</v>
      </c>
      <c r="F9" s="4">
        <v>983507</v>
      </c>
      <c r="G9" s="4">
        <v>944644</v>
      </c>
      <c r="H9" s="4">
        <v>1123273</v>
      </c>
      <c r="I9" s="4">
        <v>1550935</v>
      </c>
      <c r="J9" s="4">
        <v>2197072</v>
      </c>
      <c r="K9" s="4">
        <v>3507312</v>
      </c>
      <c r="L9" s="4">
        <v>5181570</v>
      </c>
      <c r="M9" s="4">
        <v>6189550</v>
      </c>
      <c r="N9" s="4">
        <v>7581051</v>
      </c>
      <c r="O9" s="4">
        <v>8120131</v>
      </c>
    </row>
    <row r="10" spans="1:15" x14ac:dyDescent="0.35">
      <c r="A10" s="2">
        <v>16</v>
      </c>
      <c r="B10" s="2" t="s">
        <v>16</v>
      </c>
      <c r="C10" s="4" t="s">
        <v>9</v>
      </c>
      <c r="D10" s="4" t="s">
        <v>9</v>
      </c>
      <c r="E10" s="4" t="s">
        <v>9</v>
      </c>
      <c r="F10" s="4" t="s">
        <v>9</v>
      </c>
      <c r="G10" s="4" t="s">
        <v>9</v>
      </c>
      <c r="H10" s="4">
        <v>37477</v>
      </c>
      <c r="I10" s="4">
        <v>68889</v>
      </c>
      <c r="J10" s="4">
        <v>116480</v>
      </c>
      <c r="K10" s="4">
        <v>180078</v>
      </c>
      <c r="L10" s="4">
        <v>288690</v>
      </c>
      <c r="M10" s="4">
        <v>475843</v>
      </c>
      <c r="N10" s="4">
        <v>669526</v>
      </c>
      <c r="O10" s="4">
        <v>733759</v>
      </c>
    </row>
    <row r="11" spans="1:15" x14ac:dyDescent="0.35">
      <c r="A11" s="2">
        <v>17</v>
      </c>
      <c r="B11" s="2" t="s">
        <v>18</v>
      </c>
      <c r="C11" s="4" t="s">
        <v>9</v>
      </c>
      <c r="D11" s="4" t="s">
        <v>9</v>
      </c>
      <c r="E11" s="4" t="s">
        <v>9</v>
      </c>
      <c r="F11" s="4" t="s">
        <v>9</v>
      </c>
      <c r="G11" s="4">
        <v>165188</v>
      </c>
      <c r="H11" s="4">
        <v>204041</v>
      </c>
      <c r="I11" s="4">
        <v>328486</v>
      </c>
      <c r="J11" s="4">
        <v>537563</v>
      </c>
      <c r="K11" s="4">
        <v>738688</v>
      </c>
      <c r="L11" s="4">
        <v>920116</v>
      </c>
      <c r="M11" s="4">
        <v>1155913</v>
      </c>
      <c r="N11" s="4">
        <v>1383445</v>
      </c>
      <c r="O11" s="4">
        <v>1511460</v>
      </c>
    </row>
    <row r="12" spans="1:15" x14ac:dyDescent="0.35">
      <c r="A12" s="2">
        <v>21</v>
      </c>
      <c r="B12" s="2" t="s">
        <v>28</v>
      </c>
      <c r="C12" s="4">
        <v>359040</v>
      </c>
      <c r="D12" s="4">
        <v>430854</v>
      </c>
      <c r="E12" s="4">
        <v>499308</v>
      </c>
      <c r="F12" s="4">
        <v>874337</v>
      </c>
      <c r="G12" s="4">
        <v>1235169</v>
      </c>
      <c r="H12" s="4">
        <v>1583248</v>
      </c>
      <c r="I12" s="4">
        <v>2492139</v>
      </c>
      <c r="J12" s="4">
        <v>3037135</v>
      </c>
      <c r="K12" s="4">
        <v>4097231</v>
      </c>
      <c r="L12" s="4">
        <v>4929029</v>
      </c>
      <c r="M12" s="4">
        <v>5642960</v>
      </c>
      <c r="N12" s="4">
        <v>6574789</v>
      </c>
      <c r="O12" s="4">
        <v>6776699</v>
      </c>
    </row>
    <row r="13" spans="1:15" x14ac:dyDescent="0.35">
      <c r="A13" s="2">
        <v>22</v>
      </c>
      <c r="B13" s="2" t="s">
        <v>24</v>
      </c>
      <c r="C13" s="4">
        <v>202222</v>
      </c>
      <c r="D13" s="4">
        <v>267609</v>
      </c>
      <c r="E13" s="4">
        <v>334328</v>
      </c>
      <c r="F13" s="4">
        <v>609003</v>
      </c>
      <c r="G13" s="4">
        <v>817601</v>
      </c>
      <c r="H13" s="4">
        <v>1045696</v>
      </c>
      <c r="I13" s="4">
        <v>1263368</v>
      </c>
      <c r="J13" s="4">
        <v>1734894</v>
      </c>
      <c r="K13" s="4">
        <v>2188150</v>
      </c>
      <c r="L13" s="4">
        <v>2581215</v>
      </c>
      <c r="M13" s="4">
        <v>2841202</v>
      </c>
      <c r="N13" s="4">
        <v>3118360</v>
      </c>
      <c r="O13" s="4">
        <v>3271199</v>
      </c>
    </row>
    <row r="14" spans="1:15" x14ac:dyDescent="0.35">
      <c r="A14" s="2">
        <v>23</v>
      </c>
      <c r="B14" s="2" t="s">
        <v>27</v>
      </c>
      <c r="C14" s="4">
        <v>721686</v>
      </c>
      <c r="D14" s="4">
        <v>805687</v>
      </c>
      <c r="E14" s="4">
        <v>849127</v>
      </c>
      <c r="F14" s="4">
        <v>1319228</v>
      </c>
      <c r="G14" s="4">
        <v>2091032</v>
      </c>
      <c r="H14" s="4">
        <v>2695450</v>
      </c>
      <c r="I14" s="4">
        <v>3337856</v>
      </c>
      <c r="J14" s="4">
        <v>4491590</v>
      </c>
      <c r="K14" s="4">
        <v>5380432</v>
      </c>
      <c r="L14" s="4">
        <v>6362620</v>
      </c>
      <c r="M14" s="4">
        <v>7418476</v>
      </c>
      <c r="N14" s="4">
        <v>8452381</v>
      </c>
      <c r="O14" s="4">
        <v>8794957</v>
      </c>
    </row>
    <row r="15" spans="1:15" x14ac:dyDescent="0.35">
      <c r="A15" s="2">
        <v>24</v>
      </c>
      <c r="B15" s="2" t="s">
        <v>26</v>
      </c>
      <c r="C15" s="4">
        <v>233979</v>
      </c>
      <c r="D15" s="4">
        <v>268273</v>
      </c>
      <c r="E15" s="4">
        <v>274317</v>
      </c>
      <c r="F15" s="4">
        <v>537135</v>
      </c>
      <c r="G15" s="4">
        <v>768018</v>
      </c>
      <c r="H15" s="4">
        <v>967921</v>
      </c>
      <c r="I15" s="4">
        <v>1157258</v>
      </c>
      <c r="J15" s="4">
        <v>1611606</v>
      </c>
      <c r="K15" s="4">
        <v>1933126</v>
      </c>
      <c r="L15" s="4">
        <v>2414121</v>
      </c>
      <c r="M15" s="4">
        <v>2771538</v>
      </c>
      <c r="N15" s="4">
        <v>3168027</v>
      </c>
      <c r="O15" s="4">
        <v>3302729</v>
      </c>
    </row>
    <row r="16" spans="1:15" x14ac:dyDescent="0.35">
      <c r="A16" s="2">
        <v>25</v>
      </c>
      <c r="B16" s="2" t="s">
        <v>23</v>
      </c>
      <c r="C16" s="4">
        <v>376226</v>
      </c>
      <c r="D16" s="4">
        <v>457232</v>
      </c>
      <c r="E16" s="4">
        <v>490784</v>
      </c>
      <c r="F16" s="4">
        <v>961106</v>
      </c>
      <c r="G16" s="4">
        <v>1422282</v>
      </c>
      <c r="H16" s="4">
        <v>1713259</v>
      </c>
      <c r="I16" s="4">
        <v>2018023</v>
      </c>
      <c r="J16" s="4">
        <v>2445419</v>
      </c>
      <c r="K16" s="4">
        <v>2810032</v>
      </c>
      <c r="L16" s="4">
        <v>3200677</v>
      </c>
      <c r="M16" s="4">
        <v>3439344</v>
      </c>
      <c r="N16" s="4">
        <v>3766528</v>
      </c>
      <c r="O16" s="4">
        <v>3974687</v>
      </c>
    </row>
    <row r="17" spans="1:15" x14ac:dyDescent="0.35">
      <c r="A17" s="2">
        <v>26</v>
      </c>
      <c r="B17" s="2" t="s">
        <v>29</v>
      </c>
      <c r="C17" s="4">
        <v>841539</v>
      </c>
      <c r="D17" s="4">
        <v>1030224</v>
      </c>
      <c r="E17" s="4">
        <v>1178150</v>
      </c>
      <c r="F17" s="4">
        <v>2154835</v>
      </c>
      <c r="G17" s="4">
        <v>2688240</v>
      </c>
      <c r="H17" s="4">
        <v>3395766</v>
      </c>
      <c r="I17" s="4">
        <v>4138289</v>
      </c>
      <c r="J17" s="4">
        <v>5253901</v>
      </c>
      <c r="K17" s="4">
        <v>6244275</v>
      </c>
      <c r="L17" s="4">
        <v>7122548</v>
      </c>
      <c r="M17" s="4">
        <v>7911937</v>
      </c>
      <c r="N17" s="4">
        <v>8796448</v>
      </c>
      <c r="O17" s="4">
        <v>9058931</v>
      </c>
    </row>
    <row r="18" spans="1:15" x14ac:dyDescent="0.35">
      <c r="A18" s="2">
        <v>27</v>
      </c>
      <c r="B18" s="2" t="s">
        <v>34</v>
      </c>
      <c r="C18" s="4">
        <v>348009</v>
      </c>
      <c r="D18" s="4">
        <v>511440</v>
      </c>
      <c r="E18" s="4">
        <v>649273</v>
      </c>
      <c r="F18" s="4">
        <v>978748</v>
      </c>
      <c r="G18" s="4">
        <v>951300</v>
      </c>
      <c r="H18" s="4">
        <v>1093137</v>
      </c>
      <c r="I18" s="4">
        <v>1271062</v>
      </c>
      <c r="J18" s="4">
        <v>1606174</v>
      </c>
      <c r="K18" s="4">
        <v>2011875</v>
      </c>
      <c r="L18" s="4">
        <v>2512991</v>
      </c>
      <c r="M18" s="4">
        <v>2819172</v>
      </c>
      <c r="N18" s="4">
        <v>3120494</v>
      </c>
      <c r="O18" s="4">
        <v>3127683</v>
      </c>
    </row>
    <row r="19" spans="1:15" x14ac:dyDescent="0.35">
      <c r="A19" s="2">
        <v>28</v>
      </c>
      <c r="B19" s="2" t="s">
        <v>22</v>
      </c>
      <c r="C19" s="4">
        <v>176243</v>
      </c>
      <c r="D19" s="4">
        <v>310926</v>
      </c>
      <c r="E19" s="4">
        <v>356264</v>
      </c>
      <c r="F19" s="4">
        <v>477064</v>
      </c>
      <c r="G19" s="4">
        <v>542326</v>
      </c>
      <c r="H19" s="4">
        <v>644361</v>
      </c>
      <c r="I19" s="4">
        <v>760273</v>
      </c>
      <c r="J19" s="4">
        <v>911251</v>
      </c>
      <c r="K19" s="4">
        <v>1156642</v>
      </c>
      <c r="L19" s="4">
        <v>1491867</v>
      </c>
      <c r="M19" s="4">
        <v>1781714</v>
      </c>
      <c r="N19" s="4">
        <v>2068017</v>
      </c>
      <c r="O19" s="4">
        <v>2210004</v>
      </c>
    </row>
    <row r="20" spans="1:15" x14ac:dyDescent="0.35">
      <c r="A20" s="2">
        <v>29</v>
      </c>
      <c r="B20" s="2" t="s">
        <v>32</v>
      </c>
      <c r="C20" s="4">
        <v>1379616</v>
      </c>
      <c r="D20" s="4">
        <v>1919802</v>
      </c>
      <c r="E20" s="4">
        <v>2117956</v>
      </c>
      <c r="F20" s="4">
        <v>3334465</v>
      </c>
      <c r="G20" s="4">
        <v>3918112</v>
      </c>
      <c r="H20" s="4">
        <v>4834575</v>
      </c>
      <c r="I20" s="4">
        <v>5990605</v>
      </c>
      <c r="J20" s="4">
        <v>7583140</v>
      </c>
      <c r="K20" s="4">
        <v>9597393</v>
      </c>
      <c r="L20" s="4">
        <v>11855157</v>
      </c>
      <c r="M20" s="4">
        <v>13066910</v>
      </c>
      <c r="N20" s="4">
        <v>14016906</v>
      </c>
      <c r="O20" s="4">
        <v>14141626</v>
      </c>
    </row>
    <row r="21" spans="1:15" x14ac:dyDescent="0.35">
      <c r="A21" s="2">
        <v>31</v>
      </c>
      <c r="B21" s="2" t="s">
        <v>25</v>
      </c>
      <c r="C21" s="4">
        <v>2039735</v>
      </c>
      <c r="D21" s="4">
        <v>3184099</v>
      </c>
      <c r="E21" s="4">
        <v>3594471</v>
      </c>
      <c r="F21" s="4">
        <v>5888174</v>
      </c>
      <c r="G21" s="4">
        <v>6763368</v>
      </c>
      <c r="H21" s="4">
        <v>7782188</v>
      </c>
      <c r="I21" s="4">
        <v>9960040</v>
      </c>
      <c r="J21" s="4">
        <v>11645095</v>
      </c>
      <c r="K21" s="4">
        <v>13651852</v>
      </c>
      <c r="L21" s="4">
        <v>15731961</v>
      </c>
      <c r="M21" s="4">
        <v>17866402</v>
      </c>
      <c r="N21" s="4">
        <v>19597330</v>
      </c>
      <c r="O21" s="4">
        <v>20539989</v>
      </c>
    </row>
    <row r="22" spans="1:15" x14ac:dyDescent="0.35">
      <c r="A22" s="2">
        <v>32</v>
      </c>
      <c r="B22" s="2" t="s">
        <v>19</v>
      </c>
      <c r="C22" s="4">
        <v>82137</v>
      </c>
      <c r="D22" s="4">
        <v>135997</v>
      </c>
      <c r="E22" s="4">
        <v>209783</v>
      </c>
      <c r="F22" s="4">
        <v>457328</v>
      </c>
      <c r="G22" s="4">
        <v>790149</v>
      </c>
      <c r="H22" s="4">
        <v>957238</v>
      </c>
      <c r="I22" s="4">
        <v>1418348</v>
      </c>
      <c r="J22" s="4">
        <v>1617857</v>
      </c>
      <c r="K22" s="4">
        <v>2063679</v>
      </c>
      <c r="L22" s="4">
        <v>2598505</v>
      </c>
      <c r="M22" s="4">
        <v>3094390</v>
      </c>
      <c r="N22" s="4">
        <v>3514952</v>
      </c>
      <c r="O22" s="4">
        <v>3833712</v>
      </c>
    </row>
    <row r="23" spans="1:15" x14ac:dyDescent="0.35">
      <c r="A23" s="2">
        <v>33</v>
      </c>
      <c r="B23" s="2" t="s">
        <v>33</v>
      </c>
      <c r="C23" s="4">
        <v>1057696</v>
      </c>
      <c r="D23" s="4">
        <v>1399535</v>
      </c>
      <c r="E23" s="4">
        <v>1737478</v>
      </c>
      <c r="F23" s="4">
        <v>2717244</v>
      </c>
      <c r="G23" s="4">
        <v>3611998</v>
      </c>
      <c r="H23" s="4">
        <v>4674645</v>
      </c>
      <c r="I23" s="4">
        <v>6709891</v>
      </c>
      <c r="J23" s="4">
        <v>9110324</v>
      </c>
      <c r="K23" s="4">
        <v>11489797</v>
      </c>
      <c r="L23" s="4">
        <v>12783761</v>
      </c>
      <c r="M23" s="4">
        <v>14367083</v>
      </c>
      <c r="N23" s="4">
        <v>15989929</v>
      </c>
      <c r="O23" s="4">
        <v>16055174</v>
      </c>
    </row>
    <row r="24" spans="1:15" x14ac:dyDescent="0.35">
      <c r="A24" s="2">
        <v>35</v>
      </c>
      <c r="B24" s="2" t="s">
        <v>20</v>
      </c>
      <c r="C24" s="4">
        <v>837354</v>
      </c>
      <c r="D24" s="4">
        <v>1384753</v>
      </c>
      <c r="E24" s="4">
        <v>2282279</v>
      </c>
      <c r="F24" s="4">
        <v>4592188</v>
      </c>
      <c r="G24" s="4">
        <v>7180316</v>
      </c>
      <c r="H24" s="4">
        <v>9134423</v>
      </c>
      <c r="I24" s="4">
        <v>12974699</v>
      </c>
      <c r="J24" s="4">
        <v>17958693</v>
      </c>
      <c r="K24" s="4">
        <v>25375199</v>
      </c>
      <c r="L24" s="4">
        <v>31546473</v>
      </c>
      <c r="M24" s="4">
        <v>36969476</v>
      </c>
      <c r="N24" s="4">
        <v>41262199</v>
      </c>
      <c r="O24" s="4">
        <v>44411238</v>
      </c>
    </row>
    <row r="25" spans="1:15" x14ac:dyDescent="0.35">
      <c r="A25" s="2">
        <v>41</v>
      </c>
      <c r="B25" s="2" t="s">
        <v>17</v>
      </c>
      <c r="C25" s="4">
        <v>126722</v>
      </c>
      <c r="D25" s="4">
        <v>249491</v>
      </c>
      <c r="E25" s="4">
        <v>327136</v>
      </c>
      <c r="F25" s="4">
        <v>685711</v>
      </c>
      <c r="G25" s="4">
        <v>1236276</v>
      </c>
      <c r="H25" s="4">
        <v>2115547</v>
      </c>
      <c r="I25" s="4">
        <v>4296375</v>
      </c>
      <c r="J25" s="4">
        <v>6997682</v>
      </c>
      <c r="K25" s="4">
        <v>7749752</v>
      </c>
      <c r="L25" s="4">
        <v>8443299</v>
      </c>
      <c r="M25" s="4">
        <v>9558454</v>
      </c>
      <c r="N25" s="4">
        <v>10444526</v>
      </c>
      <c r="O25" s="4">
        <v>11444380</v>
      </c>
    </row>
    <row r="26" spans="1:15" x14ac:dyDescent="0.35">
      <c r="A26" s="2">
        <v>42</v>
      </c>
      <c r="B26" s="2" t="s">
        <v>0</v>
      </c>
      <c r="C26" s="4">
        <v>159802</v>
      </c>
      <c r="D26" s="4">
        <v>283769</v>
      </c>
      <c r="E26" s="4">
        <v>320289</v>
      </c>
      <c r="F26" s="4">
        <v>668743</v>
      </c>
      <c r="G26" s="4">
        <v>1178340</v>
      </c>
      <c r="H26" s="4">
        <v>1560502</v>
      </c>
      <c r="I26" s="4">
        <v>2146909</v>
      </c>
      <c r="J26" s="4">
        <v>2930411</v>
      </c>
      <c r="K26" s="4">
        <v>3687652</v>
      </c>
      <c r="L26" s="4">
        <v>4538248</v>
      </c>
      <c r="M26" s="4">
        <v>5349580</v>
      </c>
      <c r="N26" s="4">
        <v>6248436</v>
      </c>
      <c r="O26" s="8">
        <v>7610361</v>
      </c>
    </row>
    <row r="27" spans="1:15" x14ac:dyDescent="0.35">
      <c r="A27" s="2">
        <v>43</v>
      </c>
      <c r="B27" s="2" t="s">
        <v>30</v>
      </c>
      <c r="C27" s="4">
        <v>434813</v>
      </c>
      <c r="D27" s="4">
        <v>897455</v>
      </c>
      <c r="E27" s="4">
        <v>1149070</v>
      </c>
      <c r="F27" s="4">
        <v>2182713</v>
      </c>
      <c r="G27" s="4">
        <v>3320689</v>
      </c>
      <c r="H27" s="4">
        <v>4164821</v>
      </c>
      <c r="I27" s="4">
        <v>5448823</v>
      </c>
      <c r="J27" s="4">
        <v>6755458</v>
      </c>
      <c r="K27" s="4">
        <v>7942722</v>
      </c>
      <c r="L27" s="4">
        <v>9135479</v>
      </c>
      <c r="M27" s="4">
        <v>10181749</v>
      </c>
      <c r="N27" s="4">
        <v>10693929</v>
      </c>
      <c r="O27" s="4">
        <v>10882965</v>
      </c>
    </row>
    <row r="28" spans="1:15" x14ac:dyDescent="0.35">
      <c r="A28" s="2">
        <v>50</v>
      </c>
      <c r="B28" s="2" t="s">
        <v>14</v>
      </c>
      <c r="C28" s="4" t="s">
        <v>9</v>
      </c>
      <c r="D28" s="4" t="s">
        <v>9</v>
      </c>
      <c r="E28" s="4" t="s">
        <v>9</v>
      </c>
      <c r="F28" s="4" t="s">
        <v>9</v>
      </c>
      <c r="G28" s="4">
        <v>238640</v>
      </c>
      <c r="H28" s="4">
        <v>309395</v>
      </c>
      <c r="I28" s="4">
        <v>579652</v>
      </c>
      <c r="J28" s="4">
        <v>1010731</v>
      </c>
      <c r="K28" s="4">
        <v>1401151</v>
      </c>
      <c r="L28" s="4">
        <v>1778741</v>
      </c>
      <c r="M28" s="4">
        <v>2074877</v>
      </c>
      <c r="N28" s="4">
        <v>2449024</v>
      </c>
      <c r="O28" s="4">
        <v>2757013</v>
      </c>
    </row>
    <row r="29" spans="1:15" x14ac:dyDescent="0.35">
      <c r="A29" s="2">
        <v>51</v>
      </c>
      <c r="B29" s="2" t="s">
        <v>10</v>
      </c>
      <c r="C29" s="4">
        <v>60417</v>
      </c>
      <c r="D29" s="4">
        <v>92827</v>
      </c>
      <c r="E29" s="4">
        <v>118025</v>
      </c>
      <c r="F29" s="4">
        <v>246612</v>
      </c>
      <c r="G29" s="4">
        <v>193625</v>
      </c>
      <c r="H29" s="4">
        <v>212649</v>
      </c>
      <c r="I29" s="4">
        <v>330610</v>
      </c>
      <c r="J29" s="4">
        <v>612887</v>
      </c>
      <c r="K29" s="4">
        <v>1169812</v>
      </c>
      <c r="L29" s="4">
        <v>2022524</v>
      </c>
      <c r="M29" s="4">
        <v>2502260</v>
      </c>
      <c r="N29" s="4">
        <v>3035122</v>
      </c>
      <c r="O29" s="4">
        <v>3658649</v>
      </c>
    </row>
    <row r="30" spans="1:15" x14ac:dyDescent="0.35">
      <c r="A30" s="2">
        <v>52</v>
      </c>
      <c r="B30" s="2" t="s">
        <v>11</v>
      </c>
      <c r="C30" s="4">
        <v>160395</v>
      </c>
      <c r="D30" s="4">
        <v>227572</v>
      </c>
      <c r="E30" s="4">
        <v>255284</v>
      </c>
      <c r="F30" s="4">
        <v>511919</v>
      </c>
      <c r="G30" s="4">
        <v>661226</v>
      </c>
      <c r="H30" s="4">
        <v>1010880</v>
      </c>
      <c r="I30" s="4">
        <v>1626376</v>
      </c>
      <c r="J30" s="4">
        <v>2460007</v>
      </c>
      <c r="K30" s="4">
        <v>3229219</v>
      </c>
      <c r="L30" s="4">
        <v>4012562</v>
      </c>
      <c r="M30" s="4">
        <v>4996439</v>
      </c>
      <c r="N30" s="4">
        <v>6003788</v>
      </c>
      <c r="O30" s="4">
        <v>7056495</v>
      </c>
    </row>
    <row r="31" spans="1:15" x14ac:dyDescent="0.35">
      <c r="A31" s="2">
        <v>53</v>
      </c>
      <c r="B31" s="2" t="s">
        <v>15</v>
      </c>
      <c r="C31" s="4" t="s">
        <v>9</v>
      </c>
      <c r="D31" s="4" t="s">
        <v>9</v>
      </c>
      <c r="E31" s="4" t="s">
        <v>9</v>
      </c>
      <c r="F31" s="4" t="s">
        <v>9</v>
      </c>
      <c r="G31" s="4" t="s">
        <v>9</v>
      </c>
      <c r="H31" s="4" t="s">
        <v>9</v>
      </c>
      <c r="I31" s="4">
        <v>141742</v>
      </c>
      <c r="J31" s="4">
        <v>546015</v>
      </c>
      <c r="K31" s="4">
        <v>1203333</v>
      </c>
      <c r="L31" s="4">
        <v>1598415</v>
      </c>
      <c r="M31" s="4">
        <v>2043169</v>
      </c>
      <c r="N31" s="4">
        <v>2570160</v>
      </c>
      <c r="O31" s="4">
        <v>2817381</v>
      </c>
    </row>
    <row r="32" spans="1:15" x14ac:dyDescent="0.35">
      <c r="A32" s="138" t="s">
        <v>3</v>
      </c>
      <c r="B32" s="139"/>
      <c r="C32" s="139"/>
      <c r="D32" s="139"/>
      <c r="E32" s="139"/>
      <c r="F32" s="139"/>
      <c r="G32" s="139"/>
      <c r="H32" s="139"/>
      <c r="I32" s="139"/>
      <c r="J32" s="139"/>
      <c r="K32" s="139"/>
      <c r="L32" s="139"/>
      <c r="M32" s="139"/>
      <c r="N32" s="139"/>
      <c r="O32" s="139"/>
    </row>
  </sheetData>
  <sortState xmlns:xlrd2="http://schemas.microsoft.com/office/spreadsheetml/2017/richdata2" ref="A5:O31">
    <sortCondition ref="A2:A31"/>
  </sortState>
  <mergeCells count="5">
    <mergeCell ref="A1:O1"/>
    <mergeCell ref="A2:A3"/>
    <mergeCell ref="B2:B3"/>
    <mergeCell ref="C2:O2"/>
    <mergeCell ref="A32:O32"/>
  </mergeCells>
  <pageMargins left="0.511811024" right="0.511811024" top="0.78740157499999996" bottom="0.78740157499999996" header="0.31496062000000002" footer="0.3149606200000000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8AAD-1ECD-433B-B8D8-57361AF0F93A}">
  <dimension ref="A1:G31"/>
  <sheetViews>
    <sheetView workbookViewId="0">
      <selection sqref="A1:F1"/>
    </sheetView>
  </sheetViews>
  <sheetFormatPr defaultRowHeight="14.5" x14ac:dyDescent="0.35"/>
  <cols>
    <col min="2" max="2" width="18" customWidth="1"/>
    <col min="3" max="4" width="13.7265625" bestFit="1" customWidth="1"/>
    <col min="5" max="5" width="12.08984375" customWidth="1"/>
    <col min="6" max="6" width="12.6328125" bestFit="1" customWidth="1"/>
    <col min="8" max="11" width="15.81640625" customWidth="1"/>
  </cols>
  <sheetData>
    <row r="1" spans="1:6" ht="61" customHeight="1" x14ac:dyDescent="0.35">
      <c r="A1" s="145" t="s">
        <v>1200</v>
      </c>
      <c r="B1" s="146"/>
      <c r="C1" s="146"/>
      <c r="D1" s="146"/>
      <c r="E1" s="146"/>
      <c r="F1" s="168"/>
    </row>
    <row r="2" spans="1:6" ht="40.5" customHeight="1" x14ac:dyDescent="0.35">
      <c r="A2" s="133" t="s">
        <v>5</v>
      </c>
      <c r="B2" s="147" t="s">
        <v>1162</v>
      </c>
      <c r="C2" s="199" t="s">
        <v>1093</v>
      </c>
      <c r="D2" s="200"/>
      <c r="E2" s="200"/>
      <c r="F2" s="201"/>
    </row>
    <row r="3" spans="1:6" ht="97.5" customHeight="1" x14ac:dyDescent="0.35">
      <c r="A3" s="133"/>
      <c r="B3" s="147"/>
      <c r="C3" s="78" t="s">
        <v>715</v>
      </c>
      <c r="D3" s="73" t="s">
        <v>1096</v>
      </c>
      <c r="E3" s="74" t="s">
        <v>1097</v>
      </c>
      <c r="F3" s="74" t="s">
        <v>1098</v>
      </c>
    </row>
    <row r="4" spans="1:6" x14ac:dyDescent="0.35">
      <c r="A4" s="2" t="s">
        <v>1136</v>
      </c>
      <c r="B4" s="2" t="s">
        <v>12</v>
      </c>
      <c r="C4" s="4">
        <v>261001</v>
      </c>
      <c r="D4" s="4">
        <v>137184</v>
      </c>
      <c r="E4" s="4">
        <v>18891</v>
      </c>
      <c r="F4" s="4">
        <v>104926</v>
      </c>
    </row>
    <row r="5" spans="1:6" x14ac:dyDescent="0.35">
      <c r="A5" s="2" t="s">
        <v>1148</v>
      </c>
      <c r="B5" s="2" t="s">
        <v>34</v>
      </c>
      <c r="C5" s="4">
        <v>1041552</v>
      </c>
      <c r="D5" s="4">
        <v>709672</v>
      </c>
      <c r="E5" s="4">
        <v>91963</v>
      </c>
      <c r="F5" s="4">
        <v>239917</v>
      </c>
    </row>
    <row r="6" spans="1:6" x14ac:dyDescent="0.35">
      <c r="A6" s="2" t="s">
        <v>1140</v>
      </c>
      <c r="B6" s="2" t="s">
        <v>16</v>
      </c>
      <c r="C6" s="4">
        <v>201021</v>
      </c>
      <c r="D6" s="4">
        <v>87208</v>
      </c>
      <c r="E6" s="4">
        <v>13022</v>
      </c>
      <c r="F6" s="4">
        <v>100791</v>
      </c>
    </row>
    <row r="7" spans="1:6" x14ac:dyDescent="0.35">
      <c r="A7" s="2" t="s">
        <v>1137</v>
      </c>
      <c r="B7" s="2" t="s">
        <v>13</v>
      </c>
      <c r="C7" s="4">
        <v>1079880</v>
      </c>
      <c r="D7" s="4">
        <v>713550</v>
      </c>
      <c r="E7" s="4">
        <v>87408</v>
      </c>
      <c r="F7" s="4">
        <v>278922</v>
      </c>
    </row>
    <row r="8" spans="1:6" x14ac:dyDescent="0.35">
      <c r="A8" s="2" t="s">
        <v>1150</v>
      </c>
      <c r="B8" s="2" t="s">
        <v>32</v>
      </c>
      <c r="C8" s="4">
        <v>5088635</v>
      </c>
      <c r="D8" s="4">
        <v>4229907</v>
      </c>
      <c r="E8" s="4">
        <v>192980</v>
      </c>
      <c r="F8" s="4">
        <v>665748</v>
      </c>
    </row>
    <row r="9" spans="1:6" x14ac:dyDescent="0.35">
      <c r="A9" s="2" t="s">
        <v>1144</v>
      </c>
      <c r="B9" s="2" t="s">
        <v>27</v>
      </c>
      <c r="C9" s="4">
        <v>3020374</v>
      </c>
      <c r="D9" s="4">
        <v>2392416</v>
      </c>
      <c r="E9" s="4">
        <v>142507</v>
      </c>
      <c r="F9" s="4">
        <v>485451</v>
      </c>
    </row>
    <row r="10" spans="1:6" x14ac:dyDescent="0.35">
      <c r="A10" s="2" t="s">
        <v>1160</v>
      </c>
      <c r="B10" s="2" t="s">
        <v>15</v>
      </c>
      <c r="C10" s="4">
        <v>988191</v>
      </c>
      <c r="D10" s="4">
        <v>922653</v>
      </c>
      <c r="E10" s="4">
        <v>7172</v>
      </c>
      <c r="F10" s="4">
        <v>58366</v>
      </c>
    </row>
    <row r="11" spans="1:6" x14ac:dyDescent="0.35">
      <c r="A11" s="2" t="s">
        <v>1152</v>
      </c>
      <c r="B11" s="2" t="s">
        <v>19</v>
      </c>
      <c r="C11" s="4">
        <v>1428739</v>
      </c>
      <c r="D11" s="4">
        <v>1204535</v>
      </c>
      <c r="E11" s="4">
        <v>32511</v>
      </c>
      <c r="F11" s="4">
        <v>191693</v>
      </c>
    </row>
    <row r="12" spans="1:6" x14ac:dyDescent="0.35">
      <c r="A12" s="2" t="s">
        <v>1159</v>
      </c>
      <c r="B12" s="2" t="s">
        <v>11</v>
      </c>
      <c r="C12" s="4">
        <v>2572930</v>
      </c>
      <c r="D12" s="4">
        <v>2175256</v>
      </c>
      <c r="E12" s="4">
        <v>94945</v>
      </c>
      <c r="F12" s="4">
        <v>302729</v>
      </c>
    </row>
    <row r="13" spans="1:6" x14ac:dyDescent="0.35">
      <c r="A13" s="2" t="s">
        <v>1142</v>
      </c>
      <c r="B13" s="2" t="s">
        <v>28</v>
      </c>
      <c r="C13" s="4">
        <v>2091583</v>
      </c>
      <c r="D13" s="4">
        <v>1383607</v>
      </c>
      <c r="E13" s="4">
        <v>203527</v>
      </c>
      <c r="F13" s="4">
        <v>504449</v>
      </c>
    </row>
    <row r="14" spans="1:6" x14ac:dyDescent="0.35">
      <c r="A14" s="2" t="s">
        <v>1158</v>
      </c>
      <c r="B14" s="2" t="s">
        <v>10</v>
      </c>
      <c r="C14" s="4">
        <v>1278142</v>
      </c>
      <c r="D14" s="4">
        <v>1031990</v>
      </c>
      <c r="E14" s="4">
        <v>61866</v>
      </c>
      <c r="F14" s="4">
        <v>184286</v>
      </c>
    </row>
    <row r="15" spans="1:6" x14ac:dyDescent="0.35">
      <c r="A15" s="2" t="s">
        <v>1157</v>
      </c>
      <c r="B15" s="2" t="s">
        <v>14</v>
      </c>
      <c r="C15" s="4">
        <v>979669</v>
      </c>
      <c r="D15" s="4">
        <v>854236</v>
      </c>
      <c r="E15" s="4">
        <v>33087</v>
      </c>
      <c r="F15" s="4">
        <v>92346</v>
      </c>
    </row>
    <row r="16" spans="1:6" x14ac:dyDescent="0.35">
      <c r="A16" s="2" t="s">
        <v>1151</v>
      </c>
      <c r="B16" s="2" t="s">
        <v>25</v>
      </c>
      <c r="C16" s="4">
        <v>7533434</v>
      </c>
      <c r="D16" s="4">
        <v>6621359</v>
      </c>
      <c r="E16" s="4">
        <v>191926</v>
      </c>
      <c r="F16" s="4">
        <v>720149</v>
      </c>
    </row>
    <row r="17" spans="1:7" x14ac:dyDescent="0.35">
      <c r="A17" s="2" t="s">
        <v>1139</v>
      </c>
      <c r="B17" s="2" t="s">
        <v>21</v>
      </c>
      <c r="C17" s="4">
        <v>2444319</v>
      </c>
      <c r="D17" s="4">
        <v>1195348</v>
      </c>
      <c r="E17" s="4">
        <v>169888</v>
      </c>
      <c r="F17" s="4">
        <v>1079083</v>
      </c>
    </row>
    <row r="18" spans="1:7" x14ac:dyDescent="0.35">
      <c r="A18" s="2" t="s">
        <v>1146</v>
      </c>
      <c r="B18" s="2" t="s">
        <v>23</v>
      </c>
      <c r="C18" s="4">
        <v>1372108</v>
      </c>
      <c r="D18" s="4">
        <v>1022066</v>
      </c>
      <c r="E18" s="4">
        <v>57871</v>
      </c>
      <c r="F18" s="4">
        <v>292171</v>
      </c>
    </row>
    <row r="19" spans="1:7" x14ac:dyDescent="0.35">
      <c r="A19" s="2" t="s">
        <v>1155</v>
      </c>
      <c r="B19" s="2" t="s">
        <v>17</v>
      </c>
      <c r="C19" s="4">
        <v>4209432</v>
      </c>
      <c r="D19" s="4">
        <v>3739267</v>
      </c>
      <c r="E19" s="4">
        <v>132730</v>
      </c>
      <c r="F19" s="4">
        <v>337435</v>
      </c>
    </row>
    <row r="20" spans="1:7" x14ac:dyDescent="0.35">
      <c r="A20" s="2" t="s">
        <v>1147</v>
      </c>
      <c r="B20" s="2" t="s">
        <v>29</v>
      </c>
      <c r="C20" s="4">
        <v>3184223</v>
      </c>
      <c r="D20" s="4">
        <v>2270335</v>
      </c>
      <c r="E20" s="4">
        <v>185257</v>
      </c>
      <c r="F20" s="4">
        <v>728631</v>
      </c>
    </row>
    <row r="21" spans="1:7" x14ac:dyDescent="0.35">
      <c r="A21" s="2" t="s">
        <v>1143</v>
      </c>
      <c r="B21" s="2" t="s">
        <v>24</v>
      </c>
      <c r="C21" s="4">
        <v>1071549</v>
      </c>
      <c r="D21" s="4">
        <v>825847</v>
      </c>
      <c r="E21" s="4">
        <v>59613</v>
      </c>
      <c r="F21" s="4">
        <v>186089</v>
      </c>
    </row>
    <row r="22" spans="1:7" x14ac:dyDescent="0.35">
      <c r="A22" s="2" t="s">
        <v>1153</v>
      </c>
      <c r="B22" s="2" t="s">
        <v>33</v>
      </c>
      <c r="C22" s="4">
        <v>6152051</v>
      </c>
      <c r="D22" s="4">
        <v>5211812</v>
      </c>
      <c r="E22" s="4">
        <v>238988</v>
      </c>
      <c r="F22" s="4">
        <v>701251</v>
      </c>
    </row>
    <row r="23" spans="1:7" x14ac:dyDescent="0.35">
      <c r="A23" s="2" t="s">
        <v>1145</v>
      </c>
      <c r="B23" s="2" t="s">
        <v>26</v>
      </c>
      <c r="C23" s="4">
        <v>1141873</v>
      </c>
      <c r="D23" s="4">
        <v>969873</v>
      </c>
      <c r="E23" s="4">
        <v>35170</v>
      </c>
      <c r="F23" s="4">
        <v>136830</v>
      </c>
    </row>
    <row r="24" spans="1:7" x14ac:dyDescent="0.35">
      <c r="A24" s="2" t="s">
        <v>1156</v>
      </c>
      <c r="B24" s="2" t="s">
        <v>30</v>
      </c>
      <c r="C24" s="4">
        <v>4256082</v>
      </c>
      <c r="D24" s="4">
        <v>3687424</v>
      </c>
      <c r="E24" s="4">
        <v>176753</v>
      </c>
      <c r="F24" s="4">
        <v>391905</v>
      </c>
    </row>
    <row r="25" spans="1:7" s="114" customFormat="1" ht="18.5" x14ac:dyDescent="0.45">
      <c r="A25" s="2" t="s">
        <v>1135</v>
      </c>
      <c r="B25" s="2" t="s">
        <v>31</v>
      </c>
      <c r="C25" s="4">
        <v>555099</v>
      </c>
      <c r="D25" s="4">
        <v>256189</v>
      </c>
      <c r="E25" s="4">
        <v>43343</v>
      </c>
      <c r="F25" s="4">
        <v>255567</v>
      </c>
      <c r="G25"/>
    </row>
    <row r="26" spans="1:7" x14ac:dyDescent="0.35">
      <c r="A26" s="2" t="s">
        <v>1138</v>
      </c>
      <c r="B26" s="2" t="s">
        <v>8</v>
      </c>
      <c r="C26" s="4">
        <v>177418</v>
      </c>
      <c r="D26" s="4">
        <v>144273</v>
      </c>
      <c r="E26" s="4">
        <v>4859</v>
      </c>
      <c r="F26" s="4">
        <v>28286</v>
      </c>
    </row>
    <row r="27" spans="1:7" ht="15.5" x14ac:dyDescent="0.35">
      <c r="A27" s="10" t="s">
        <v>1129</v>
      </c>
      <c r="B27" s="10" t="s">
        <v>0</v>
      </c>
      <c r="C27" s="116">
        <v>2806100</v>
      </c>
      <c r="D27" s="116">
        <v>2367142</v>
      </c>
      <c r="E27" s="116">
        <v>119226</v>
      </c>
      <c r="F27" s="116">
        <v>319732</v>
      </c>
      <c r="G27" s="117"/>
    </row>
    <row r="28" spans="1:7" x14ac:dyDescent="0.35">
      <c r="A28" s="2" t="s">
        <v>1154</v>
      </c>
      <c r="B28" s="2" t="s">
        <v>20</v>
      </c>
      <c r="C28" s="4">
        <v>16224248</v>
      </c>
      <c r="D28" s="4">
        <v>15533337</v>
      </c>
      <c r="E28" s="4">
        <v>143699</v>
      </c>
      <c r="F28" s="4">
        <v>547212</v>
      </c>
    </row>
    <row r="29" spans="1:7" x14ac:dyDescent="0.35">
      <c r="A29" s="2" t="s">
        <v>1149</v>
      </c>
      <c r="B29" s="2" t="s">
        <v>22</v>
      </c>
      <c r="C29" s="4">
        <v>782919</v>
      </c>
      <c r="D29" s="4">
        <v>668606</v>
      </c>
      <c r="E29" s="4">
        <v>19916</v>
      </c>
      <c r="F29" s="4">
        <v>94397</v>
      </c>
    </row>
    <row r="30" spans="1:7" x14ac:dyDescent="0.35">
      <c r="A30" s="2" t="s">
        <v>1141</v>
      </c>
      <c r="B30" s="2" t="s">
        <v>18</v>
      </c>
      <c r="C30" s="4">
        <v>513796</v>
      </c>
      <c r="D30" s="4">
        <v>419993</v>
      </c>
      <c r="E30" s="4">
        <v>14021</v>
      </c>
      <c r="F30" s="4">
        <v>79782</v>
      </c>
    </row>
    <row r="31" spans="1:7" x14ac:dyDescent="0.35">
      <c r="A31" s="133" t="s">
        <v>3</v>
      </c>
      <c r="B31" s="133"/>
      <c r="C31" s="133"/>
      <c r="D31" s="133"/>
      <c r="E31" s="133"/>
      <c r="F31" s="133"/>
    </row>
  </sheetData>
  <sortState xmlns:xlrd2="http://schemas.microsoft.com/office/spreadsheetml/2017/richdata2" ref="A4:K30">
    <sortCondition ref="B4:B30"/>
  </sortState>
  <mergeCells count="5">
    <mergeCell ref="A2:A3"/>
    <mergeCell ref="B2:B3"/>
    <mergeCell ref="C2:F2"/>
    <mergeCell ref="A31:F31"/>
    <mergeCell ref="A1:F1"/>
  </mergeCells>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A2A6-E555-483F-B594-A700B8F8EF14}">
  <dimension ref="A1:F31"/>
  <sheetViews>
    <sheetView workbookViewId="0">
      <selection sqref="A1:F1"/>
    </sheetView>
  </sheetViews>
  <sheetFormatPr defaultRowHeight="14.5" x14ac:dyDescent="0.35"/>
  <cols>
    <col min="2" max="2" width="18.08984375" customWidth="1"/>
    <col min="4" max="4" width="19.26953125" customWidth="1"/>
    <col min="5" max="5" width="18.453125" customWidth="1"/>
    <col min="6" max="6" width="18" customWidth="1"/>
  </cols>
  <sheetData>
    <row r="1" spans="1:6" ht="40.5" customHeight="1" x14ac:dyDescent="0.35">
      <c r="A1" s="129" t="s">
        <v>1201</v>
      </c>
      <c r="B1" s="129"/>
      <c r="C1" s="129"/>
      <c r="D1" s="129"/>
      <c r="E1" s="129"/>
      <c r="F1" s="129"/>
    </row>
    <row r="2" spans="1:6" x14ac:dyDescent="0.35">
      <c r="A2" s="133" t="s">
        <v>5</v>
      </c>
      <c r="B2" s="147" t="s">
        <v>1162</v>
      </c>
      <c r="C2" s="202" t="s">
        <v>1093</v>
      </c>
      <c r="D2" s="202"/>
      <c r="E2" s="202"/>
      <c r="F2" s="202"/>
    </row>
    <row r="3" spans="1:6" ht="66.5" customHeight="1" x14ac:dyDescent="0.35">
      <c r="A3" s="133"/>
      <c r="B3" s="147"/>
      <c r="C3" s="78" t="s">
        <v>715</v>
      </c>
      <c r="D3" s="73" t="s">
        <v>1096</v>
      </c>
      <c r="E3" s="74" t="s">
        <v>1097</v>
      </c>
      <c r="F3" s="74" t="s">
        <v>1098</v>
      </c>
    </row>
    <row r="4" spans="1:6" x14ac:dyDescent="0.35">
      <c r="A4" s="2" t="s">
        <v>1136</v>
      </c>
      <c r="B4" s="2" t="s">
        <v>12</v>
      </c>
      <c r="C4" s="102">
        <v>100</v>
      </c>
      <c r="D4" s="102">
        <v>52.560718158167973</v>
      </c>
      <c r="E4" s="102">
        <v>7.2379033030524784</v>
      </c>
      <c r="F4" s="102">
        <v>40.201378538779551</v>
      </c>
    </row>
    <row r="5" spans="1:6" x14ac:dyDescent="0.35">
      <c r="A5" s="2" t="s">
        <v>1148</v>
      </c>
      <c r="B5" s="2" t="s">
        <v>34</v>
      </c>
      <c r="C5" s="102">
        <v>100</v>
      </c>
      <c r="D5" s="102">
        <v>68.136012412246345</v>
      </c>
      <c r="E5" s="102">
        <v>8.8294199425472755</v>
      </c>
      <c r="F5" s="102">
        <v>23.034567645206383</v>
      </c>
    </row>
    <row r="6" spans="1:6" x14ac:dyDescent="0.35">
      <c r="A6" s="2" t="s">
        <v>1140</v>
      </c>
      <c r="B6" s="2" t="s">
        <v>16</v>
      </c>
      <c r="C6" s="102">
        <v>100</v>
      </c>
      <c r="D6" s="102">
        <v>43.382532173255527</v>
      </c>
      <c r="E6" s="102">
        <v>6.477930166500018</v>
      </c>
      <c r="F6" s="102">
        <v>50.13953766024445</v>
      </c>
    </row>
    <row r="7" spans="1:6" x14ac:dyDescent="0.35">
      <c r="A7" s="2" t="s">
        <v>1137</v>
      </c>
      <c r="B7" s="2" t="s">
        <v>13</v>
      </c>
      <c r="C7" s="102">
        <v>100</v>
      </c>
      <c r="D7" s="102">
        <v>66.076786309589949</v>
      </c>
      <c r="E7" s="102">
        <v>8.0942326925213912</v>
      </c>
      <c r="F7" s="102">
        <v>25.828980997888657</v>
      </c>
    </row>
    <row r="8" spans="1:6" x14ac:dyDescent="0.35">
      <c r="A8" s="2" t="s">
        <v>1150</v>
      </c>
      <c r="B8" s="2" t="s">
        <v>32</v>
      </c>
      <c r="C8" s="102">
        <v>100</v>
      </c>
      <c r="D8" s="102">
        <v>83.124590386223417</v>
      </c>
      <c r="E8" s="102">
        <v>3.7923726107295961</v>
      </c>
      <c r="F8" s="102">
        <v>13.083037003046986</v>
      </c>
    </row>
    <row r="9" spans="1:6" x14ac:dyDescent="0.35">
      <c r="A9" s="2" t="s">
        <v>1144</v>
      </c>
      <c r="B9" s="2" t="s">
        <v>27</v>
      </c>
      <c r="C9" s="102">
        <v>100</v>
      </c>
      <c r="D9" s="102">
        <v>79.209263488561348</v>
      </c>
      <c r="E9" s="102">
        <v>4.7181905287226016</v>
      </c>
      <c r="F9" s="102">
        <v>16.072545982716047</v>
      </c>
    </row>
    <row r="10" spans="1:6" x14ac:dyDescent="0.35">
      <c r="A10" s="2" t="s">
        <v>1160</v>
      </c>
      <c r="B10" s="2" t="s">
        <v>15</v>
      </c>
      <c r="C10" s="102">
        <v>100</v>
      </c>
      <c r="D10" s="102">
        <v>93.367881310394452</v>
      </c>
      <c r="E10" s="102">
        <v>0.725770625314337</v>
      </c>
      <c r="F10" s="102">
        <v>5.9063480642912145</v>
      </c>
    </row>
    <row r="11" spans="1:6" x14ac:dyDescent="0.35">
      <c r="A11" s="2" t="s">
        <v>1152</v>
      </c>
      <c r="B11" s="2" t="s">
        <v>19</v>
      </c>
      <c r="C11" s="102">
        <v>100</v>
      </c>
      <c r="D11" s="102">
        <v>84.307560723127168</v>
      </c>
      <c r="E11" s="102">
        <v>2.275503083488307</v>
      </c>
      <c r="F11" s="102">
        <v>13.416936193384515</v>
      </c>
    </row>
    <row r="12" spans="1:6" x14ac:dyDescent="0.35">
      <c r="A12" s="2" t="s">
        <v>1159</v>
      </c>
      <c r="B12" s="2" t="s">
        <v>11</v>
      </c>
      <c r="C12" s="102">
        <v>100</v>
      </c>
      <c r="D12" s="102">
        <v>84.543924630673985</v>
      </c>
      <c r="E12" s="102">
        <v>3.690150917436541</v>
      </c>
      <c r="F12" s="102">
        <v>11.765924451889481</v>
      </c>
    </row>
    <row r="13" spans="1:6" x14ac:dyDescent="0.35">
      <c r="A13" s="2" t="s">
        <v>1142</v>
      </c>
      <c r="B13" s="2" t="s">
        <v>28</v>
      </c>
      <c r="C13" s="102">
        <v>100</v>
      </c>
      <c r="D13" s="102">
        <v>66.151187880184523</v>
      </c>
      <c r="E13" s="102">
        <v>9.7307637325413339</v>
      </c>
      <c r="F13" s="102">
        <v>24.118048387274136</v>
      </c>
    </row>
    <row r="14" spans="1:6" x14ac:dyDescent="0.35">
      <c r="A14" s="2" t="s">
        <v>1158</v>
      </c>
      <c r="B14" s="2" t="s">
        <v>10</v>
      </c>
      <c r="C14" s="102">
        <v>100</v>
      </c>
      <c r="D14" s="102">
        <v>80.74141996742145</v>
      </c>
      <c r="E14" s="102">
        <v>4.8403072585049234</v>
      </c>
      <c r="F14" s="102">
        <v>14.418272774073614</v>
      </c>
    </row>
    <row r="15" spans="1:6" x14ac:dyDescent="0.35">
      <c r="A15" s="2" t="s">
        <v>1157</v>
      </c>
      <c r="B15" s="2" t="s">
        <v>14</v>
      </c>
      <c r="C15" s="102">
        <v>100</v>
      </c>
      <c r="D15" s="102">
        <v>87.196389801045044</v>
      </c>
      <c r="E15" s="102">
        <v>3.3773652121277697</v>
      </c>
      <c r="F15" s="102">
        <v>9.426244986827184</v>
      </c>
    </row>
    <row r="16" spans="1:6" x14ac:dyDescent="0.35">
      <c r="A16" s="2" t="s">
        <v>1151</v>
      </c>
      <c r="B16" s="2" t="s">
        <v>25</v>
      </c>
      <c r="C16" s="102">
        <v>100</v>
      </c>
      <c r="D16" s="102">
        <v>87.89297151869917</v>
      </c>
      <c r="E16" s="102">
        <v>2.5476562215850036</v>
      </c>
      <c r="F16" s="102">
        <v>9.5593722597158219</v>
      </c>
    </row>
    <row r="17" spans="1:6" x14ac:dyDescent="0.35">
      <c r="A17" s="2" t="s">
        <v>1139</v>
      </c>
      <c r="B17" s="2" t="s">
        <v>21</v>
      </c>
      <c r="C17" s="102">
        <v>100</v>
      </c>
      <c r="D17" s="102">
        <v>48.903109618670889</v>
      </c>
      <c r="E17" s="102">
        <v>6.9503203141652135</v>
      </c>
      <c r="F17" s="102">
        <v>44.146570067163907</v>
      </c>
    </row>
    <row r="18" spans="1:6" x14ac:dyDescent="0.35">
      <c r="A18" s="2" t="s">
        <v>1146</v>
      </c>
      <c r="B18" s="2" t="s">
        <v>23</v>
      </c>
      <c r="C18" s="102">
        <v>100</v>
      </c>
      <c r="D18" s="102">
        <v>74.488742868637161</v>
      </c>
      <c r="E18" s="102">
        <v>4.2176709122022462</v>
      </c>
      <c r="F18" s="102">
        <v>21.293586219160591</v>
      </c>
    </row>
    <row r="19" spans="1:6" x14ac:dyDescent="0.35">
      <c r="A19" s="2" t="s">
        <v>1155</v>
      </c>
      <c r="B19" s="2" t="s">
        <v>17</v>
      </c>
      <c r="C19" s="102">
        <v>100</v>
      </c>
      <c r="D19" s="102">
        <v>88.830678343301429</v>
      </c>
      <c r="E19" s="102">
        <v>3.1531570055057307</v>
      </c>
      <c r="F19" s="102">
        <v>8.0161646511928453</v>
      </c>
    </row>
    <row r="20" spans="1:6" x14ac:dyDescent="0.35">
      <c r="A20" s="2" t="s">
        <v>1147</v>
      </c>
      <c r="B20" s="2" t="s">
        <v>29</v>
      </c>
      <c r="C20" s="102">
        <v>100</v>
      </c>
      <c r="D20" s="102">
        <v>71.299497554034375</v>
      </c>
      <c r="E20" s="102">
        <v>5.817965638713118</v>
      </c>
      <c r="F20" s="102">
        <v>22.882536807252507</v>
      </c>
    </row>
    <row r="21" spans="1:6" x14ac:dyDescent="0.35">
      <c r="A21" s="2" t="s">
        <v>1143</v>
      </c>
      <c r="B21" s="2" t="s">
        <v>24</v>
      </c>
      <c r="C21" s="102">
        <v>100</v>
      </c>
      <c r="D21" s="102">
        <v>77.070390621427492</v>
      </c>
      <c r="E21" s="102">
        <v>5.5632546901728244</v>
      </c>
      <c r="F21" s="102">
        <v>17.366354688399692</v>
      </c>
    </row>
    <row r="22" spans="1:6" x14ac:dyDescent="0.35">
      <c r="A22" s="2" t="s">
        <v>1153</v>
      </c>
      <c r="B22" s="2" t="s">
        <v>33</v>
      </c>
      <c r="C22" s="102">
        <v>100</v>
      </c>
      <c r="D22" s="102">
        <v>84.716657908070005</v>
      </c>
      <c r="E22" s="102">
        <v>3.8846882121100754</v>
      </c>
      <c r="F22" s="102">
        <v>11.398653879819918</v>
      </c>
    </row>
    <row r="23" spans="1:6" x14ac:dyDescent="0.35">
      <c r="A23" s="2" t="s">
        <v>1145</v>
      </c>
      <c r="B23" s="2" t="s">
        <v>26</v>
      </c>
      <c r="C23" s="102">
        <v>100</v>
      </c>
      <c r="D23" s="102">
        <v>84.937028899010656</v>
      </c>
      <c r="E23" s="102">
        <v>3.0800272884988087</v>
      </c>
      <c r="F23" s="102">
        <v>11.982943812490531</v>
      </c>
    </row>
    <row r="24" spans="1:6" x14ac:dyDescent="0.35">
      <c r="A24" s="2" t="s">
        <v>1156</v>
      </c>
      <c r="B24" s="2" t="s">
        <v>30</v>
      </c>
      <c r="C24" s="102">
        <v>100</v>
      </c>
      <c r="D24" s="102">
        <v>86.638932238617585</v>
      </c>
      <c r="E24" s="102">
        <v>4.152951000474145</v>
      </c>
      <c r="F24" s="102">
        <v>9.2081167609082719</v>
      </c>
    </row>
    <row r="25" spans="1:6" x14ac:dyDescent="0.35">
      <c r="A25" s="2" t="s">
        <v>1135</v>
      </c>
      <c r="B25" s="2" t="s">
        <v>31</v>
      </c>
      <c r="C25" s="102">
        <v>100</v>
      </c>
      <c r="D25" s="102">
        <v>46.151947670595696</v>
      </c>
      <c r="E25" s="102">
        <v>7.8081567432115708</v>
      </c>
      <c r="F25" s="102">
        <v>46.039895586192728</v>
      </c>
    </row>
    <row r="26" spans="1:6" x14ac:dyDescent="0.35">
      <c r="A26" s="2" t="s">
        <v>1138</v>
      </c>
      <c r="B26" s="2" t="s">
        <v>8</v>
      </c>
      <c r="C26" s="102">
        <v>100</v>
      </c>
      <c r="D26" s="102">
        <v>81.31813006572051</v>
      </c>
      <c r="E26" s="102">
        <v>2.7387300048473096</v>
      </c>
      <c r="F26" s="102">
        <v>15.943139929432187</v>
      </c>
    </row>
    <row r="27" spans="1:6" ht="15.5" x14ac:dyDescent="0.35">
      <c r="A27" s="10" t="s">
        <v>1129</v>
      </c>
      <c r="B27" s="10" t="s">
        <v>0</v>
      </c>
      <c r="C27" s="118">
        <v>100</v>
      </c>
      <c r="D27" s="118">
        <v>84.357007946972658</v>
      </c>
      <c r="E27" s="118">
        <v>4.2488150814297425</v>
      </c>
      <c r="F27" s="118">
        <v>11.394176971597592</v>
      </c>
    </row>
    <row r="28" spans="1:6" x14ac:dyDescent="0.35">
      <c r="A28" s="2" t="s">
        <v>1154</v>
      </c>
      <c r="B28" s="2" t="s">
        <v>20</v>
      </c>
      <c r="C28" s="102">
        <v>100</v>
      </c>
      <c r="D28" s="102">
        <v>95.741491377597285</v>
      </c>
      <c r="E28" s="102">
        <v>0.88570514947749812</v>
      </c>
      <c r="F28" s="102">
        <v>3.372803472925217</v>
      </c>
    </row>
    <row r="29" spans="1:6" x14ac:dyDescent="0.35">
      <c r="A29" s="2" t="s">
        <v>1149</v>
      </c>
      <c r="B29" s="2" t="s">
        <v>22</v>
      </c>
      <c r="C29" s="102">
        <v>100</v>
      </c>
      <c r="D29" s="102">
        <v>85.39912813458352</v>
      </c>
      <c r="E29" s="102">
        <v>2.5438136001297709</v>
      </c>
      <c r="F29" s="102">
        <v>12.057058265286704</v>
      </c>
    </row>
    <row r="30" spans="1:6" x14ac:dyDescent="0.35">
      <c r="A30" s="2" t="s">
        <v>1141</v>
      </c>
      <c r="B30" s="2" t="s">
        <v>18</v>
      </c>
      <c r="C30" s="102">
        <v>100</v>
      </c>
      <c r="D30" s="102">
        <v>81.743143193018241</v>
      </c>
      <c r="E30" s="102">
        <v>2.7289040786615701</v>
      </c>
      <c r="F30" s="102">
        <v>15.527952728320191</v>
      </c>
    </row>
    <row r="31" spans="1:6" x14ac:dyDescent="0.35">
      <c r="A31" s="139" t="s">
        <v>3</v>
      </c>
      <c r="B31" s="139"/>
      <c r="C31" s="139"/>
      <c r="D31" s="139"/>
      <c r="E31" s="139"/>
      <c r="F31" s="203"/>
    </row>
  </sheetData>
  <mergeCells count="5">
    <mergeCell ref="A1:F1"/>
    <mergeCell ref="C2:F2"/>
    <mergeCell ref="A2:A3"/>
    <mergeCell ref="B2:B3"/>
    <mergeCell ref="A31:F31"/>
  </mergeCells>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4D56-9A1D-4F6B-B72B-3E5981402DEB}">
  <dimension ref="A1:D16"/>
  <sheetViews>
    <sheetView workbookViewId="0">
      <selection activeCell="A15" sqref="A15:D25"/>
    </sheetView>
  </sheetViews>
  <sheetFormatPr defaultRowHeight="14.5" x14ac:dyDescent="0.35"/>
  <cols>
    <col min="1" max="1" width="41.36328125" customWidth="1"/>
    <col min="2" max="2" width="13.36328125" bestFit="1" customWidth="1"/>
    <col min="3" max="3" width="12.453125" customWidth="1"/>
    <col min="4" max="4" width="13.90625" customWidth="1"/>
    <col min="9" max="9" width="12.6328125" bestFit="1" customWidth="1"/>
  </cols>
  <sheetData>
    <row r="1" spans="1:4" ht="37.5" customHeight="1" x14ac:dyDescent="0.35">
      <c r="A1" s="186" t="s">
        <v>1202</v>
      </c>
      <c r="B1" s="187"/>
      <c r="C1" s="187"/>
      <c r="D1" s="187"/>
    </row>
    <row r="2" spans="1:4" x14ac:dyDescent="0.35">
      <c r="A2" s="1" t="s">
        <v>1116</v>
      </c>
      <c r="B2" s="78">
        <v>2022</v>
      </c>
      <c r="C2" s="78">
        <v>2010</v>
      </c>
      <c r="D2" s="78">
        <v>2000</v>
      </c>
    </row>
    <row r="3" spans="1:4" x14ac:dyDescent="0.35">
      <c r="A3" s="2" t="s">
        <v>715</v>
      </c>
      <c r="B3" s="4">
        <v>2806100</v>
      </c>
      <c r="C3" s="4">
        <v>1993097</v>
      </c>
      <c r="D3" s="4">
        <v>1498071</v>
      </c>
    </row>
    <row r="4" spans="1:4" x14ac:dyDescent="0.35">
      <c r="A4" s="2" t="s">
        <v>1117</v>
      </c>
      <c r="B4" s="4">
        <v>1524737</v>
      </c>
      <c r="C4" s="4">
        <v>579576</v>
      </c>
      <c r="D4" s="4">
        <v>300546</v>
      </c>
    </row>
    <row r="5" spans="1:4" x14ac:dyDescent="0.35">
      <c r="A5" s="2" t="s">
        <v>1118</v>
      </c>
      <c r="B5" s="4">
        <v>989397</v>
      </c>
      <c r="C5" s="4">
        <v>947168</v>
      </c>
      <c r="D5" s="4">
        <v>807779</v>
      </c>
    </row>
    <row r="6" spans="1:4" x14ac:dyDescent="0.35">
      <c r="A6" s="2" t="s">
        <v>1119</v>
      </c>
      <c r="B6" s="4">
        <v>251779</v>
      </c>
      <c r="C6" s="4">
        <v>384013</v>
      </c>
      <c r="D6" s="4"/>
    </row>
    <row r="7" spans="1:4" x14ac:dyDescent="0.35">
      <c r="A7" s="2" t="s">
        <v>1120</v>
      </c>
      <c r="B7" s="4">
        <v>15371</v>
      </c>
      <c r="C7" s="4">
        <v>44168</v>
      </c>
      <c r="D7" s="4"/>
    </row>
    <row r="8" spans="1:4" x14ac:dyDescent="0.35">
      <c r="A8" s="2" t="s">
        <v>1121</v>
      </c>
      <c r="B8" s="4">
        <v>17121</v>
      </c>
      <c r="C8" s="4">
        <v>24524</v>
      </c>
      <c r="D8" s="4"/>
    </row>
    <row r="9" spans="1:4" x14ac:dyDescent="0.35">
      <c r="A9" s="2" t="s">
        <v>1122</v>
      </c>
      <c r="B9" s="4">
        <v>6956</v>
      </c>
      <c r="C9" s="4">
        <v>7887</v>
      </c>
      <c r="D9" s="4">
        <v>369795</v>
      </c>
    </row>
    <row r="10" spans="1:4" x14ac:dyDescent="0.35">
      <c r="A10" s="2" t="s">
        <v>1123</v>
      </c>
      <c r="B10" s="4">
        <v>739</v>
      </c>
      <c r="C10" s="4">
        <v>5761</v>
      </c>
      <c r="D10" s="4">
        <v>19951</v>
      </c>
    </row>
    <row r="11" spans="1:4" x14ac:dyDescent="0.35">
      <c r="A11" s="138" t="s">
        <v>3</v>
      </c>
      <c r="B11" s="139"/>
      <c r="C11" s="139"/>
      <c r="D11" s="139"/>
    </row>
    <row r="15" spans="1:4" ht="27" customHeight="1" x14ac:dyDescent="0.35"/>
    <row r="16" spans="1:4" ht="19" customHeight="1" x14ac:dyDescent="0.35"/>
  </sheetData>
  <mergeCells count="2">
    <mergeCell ref="A1:D1"/>
    <mergeCell ref="A11:D11"/>
  </mergeCells>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41A1-3EA5-483B-AC97-689EBC1233D5}">
  <dimension ref="A1:D11"/>
  <sheetViews>
    <sheetView workbookViewId="0">
      <selection sqref="A1:D1"/>
    </sheetView>
  </sheetViews>
  <sheetFormatPr defaultRowHeight="14.5" x14ac:dyDescent="0.35"/>
  <cols>
    <col min="1" max="1" width="41.54296875" customWidth="1"/>
  </cols>
  <sheetData>
    <row r="1" spans="1:4" ht="30" customHeight="1" x14ac:dyDescent="0.35">
      <c r="A1" s="186" t="s">
        <v>1203</v>
      </c>
      <c r="B1" s="187"/>
      <c r="C1" s="187"/>
      <c r="D1" s="187"/>
    </row>
    <row r="2" spans="1:4" x14ac:dyDescent="0.35">
      <c r="A2" s="3" t="s">
        <v>1116</v>
      </c>
      <c r="B2" s="3">
        <v>2022</v>
      </c>
      <c r="C2" s="3">
        <v>2010</v>
      </c>
      <c r="D2" s="3">
        <v>2000</v>
      </c>
    </row>
    <row r="3" spans="1:4" x14ac:dyDescent="0.35">
      <c r="A3" s="2" t="s">
        <v>715</v>
      </c>
      <c r="B3" s="108">
        <v>100</v>
      </c>
      <c r="C3" s="108">
        <v>100</v>
      </c>
      <c r="D3" s="108">
        <v>100</v>
      </c>
    </row>
    <row r="4" spans="1:4" x14ac:dyDescent="0.35">
      <c r="A4" s="2" t="s">
        <v>1117</v>
      </c>
      <c r="B4" s="108">
        <v>54.33651687395318</v>
      </c>
      <c r="C4" s="108">
        <v>29.079166744016977</v>
      </c>
      <c r="D4" s="108">
        <v>20.062199989186094</v>
      </c>
    </row>
    <row r="5" spans="1:4" x14ac:dyDescent="0.35">
      <c r="A5" s="2" t="s">
        <v>1118</v>
      </c>
      <c r="B5" s="108">
        <v>35.258793343074018</v>
      </c>
      <c r="C5" s="108">
        <v>47.522423645211447</v>
      </c>
      <c r="D5" s="108">
        <v>53.921276094390727</v>
      </c>
    </row>
    <row r="6" spans="1:4" x14ac:dyDescent="0.35">
      <c r="A6" s="2" t="s">
        <v>1119</v>
      </c>
      <c r="B6" s="108">
        <v>8.9725597804782442</v>
      </c>
      <c r="C6" s="108">
        <v>19.267150570193021</v>
      </c>
      <c r="D6" s="108"/>
    </row>
    <row r="7" spans="1:4" x14ac:dyDescent="0.35">
      <c r="A7" s="2" t="s">
        <v>1120</v>
      </c>
      <c r="B7" s="108">
        <v>0.54777092762196644</v>
      </c>
      <c r="C7" s="108">
        <v>2.2160486920606473</v>
      </c>
      <c r="D7" s="108"/>
    </row>
    <row r="8" spans="1:4" x14ac:dyDescent="0.35">
      <c r="A8" s="2" t="s">
        <v>1121</v>
      </c>
      <c r="B8" s="108">
        <v>0.61013506289868502</v>
      </c>
      <c r="C8" s="108">
        <v>1.2304468874319714</v>
      </c>
      <c r="D8" s="108"/>
    </row>
    <row r="9" spans="1:4" x14ac:dyDescent="0.35">
      <c r="A9" s="2" t="s">
        <v>1122</v>
      </c>
      <c r="B9" s="108">
        <v>0.24788852856277394</v>
      </c>
      <c r="C9" s="108">
        <v>0.39571581312901477</v>
      </c>
      <c r="D9" s="108">
        <v>24.684744581531852</v>
      </c>
    </row>
    <row r="10" spans="1:4" x14ac:dyDescent="0.35">
      <c r="A10" s="2" t="s">
        <v>1123</v>
      </c>
      <c r="B10" s="108">
        <v>2.6335483411140018E-2</v>
      </c>
      <c r="C10" s="108">
        <v>0.28904764795692334</v>
      </c>
      <c r="D10" s="108">
        <v>1.3317793348913369</v>
      </c>
    </row>
    <row r="11" spans="1:4" x14ac:dyDescent="0.35">
      <c r="A11" s="138" t="s">
        <v>3</v>
      </c>
      <c r="B11" s="139"/>
      <c r="C11" s="139"/>
      <c r="D11" s="139"/>
    </row>
  </sheetData>
  <mergeCells count="2">
    <mergeCell ref="A1:D1"/>
    <mergeCell ref="A11:D11"/>
  </mergeCells>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E72C1-02E6-40FE-AC3E-59017E71E727}">
  <dimension ref="A1:N300"/>
  <sheetViews>
    <sheetView workbookViewId="0">
      <selection activeCell="D6" sqref="D6"/>
    </sheetView>
  </sheetViews>
  <sheetFormatPr defaultRowHeight="14.5" x14ac:dyDescent="0.35"/>
  <cols>
    <col min="2" max="2" width="25.36328125" customWidth="1"/>
    <col min="3" max="3" width="12.6328125" style="30" bestFit="1" customWidth="1"/>
    <col min="4" max="4" width="11.90625" customWidth="1"/>
    <col min="5" max="6" width="11.08984375" bestFit="1" customWidth="1"/>
    <col min="7" max="7" width="10.1796875" bestFit="1" customWidth="1"/>
    <col min="8" max="8" width="10.36328125" customWidth="1"/>
    <col min="9" max="10" width="10.08984375" bestFit="1" customWidth="1"/>
    <col min="11" max="11" width="9.08984375" bestFit="1" customWidth="1"/>
    <col min="14" max="14" width="10.1796875" bestFit="1" customWidth="1"/>
  </cols>
  <sheetData>
    <row r="1" spans="1:14" ht="29.5" customHeight="1" x14ac:dyDescent="0.35">
      <c r="A1" s="130" t="s">
        <v>1204</v>
      </c>
      <c r="B1" s="131"/>
      <c r="C1" s="131"/>
      <c r="D1" s="131"/>
      <c r="E1" s="131"/>
      <c r="F1" s="131"/>
      <c r="G1" s="131"/>
      <c r="H1" s="131"/>
      <c r="I1" s="131"/>
      <c r="J1" s="131"/>
      <c r="K1" s="131"/>
      <c r="L1" s="131"/>
    </row>
    <row r="2" spans="1:14" ht="32.5" customHeight="1" x14ac:dyDescent="0.35">
      <c r="A2" s="206" t="s">
        <v>633</v>
      </c>
      <c r="B2" s="208" t="s">
        <v>1124</v>
      </c>
      <c r="C2" s="134" t="s">
        <v>1086</v>
      </c>
      <c r="D2" s="204" t="s">
        <v>1125</v>
      </c>
      <c r="E2" s="210"/>
      <c r="F2" s="211"/>
      <c r="G2" s="204" t="s">
        <v>1118</v>
      </c>
      <c r="H2" s="204" t="s">
        <v>1119</v>
      </c>
      <c r="I2" s="204" t="s">
        <v>1120</v>
      </c>
      <c r="J2" s="204" t="s">
        <v>1121</v>
      </c>
      <c r="K2" s="204" t="s">
        <v>1122</v>
      </c>
      <c r="L2" s="204" t="s">
        <v>1123</v>
      </c>
    </row>
    <row r="3" spans="1:14" ht="70" customHeight="1" x14ac:dyDescent="0.35">
      <c r="A3" s="207"/>
      <c r="B3" s="209"/>
      <c r="C3" s="135"/>
      <c r="D3" s="74" t="s">
        <v>1126</v>
      </c>
      <c r="E3" s="74" t="s">
        <v>1127</v>
      </c>
      <c r="F3" s="74" t="s">
        <v>1128</v>
      </c>
      <c r="G3" s="205"/>
      <c r="H3" s="205"/>
      <c r="I3" s="205"/>
      <c r="J3" s="205"/>
      <c r="K3" s="205"/>
      <c r="L3" s="205"/>
    </row>
    <row r="4" spans="1:14" x14ac:dyDescent="0.35">
      <c r="A4" s="2" t="s">
        <v>1129</v>
      </c>
      <c r="B4" s="2" t="s">
        <v>0</v>
      </c>
      <c r="C4" s="4">
        <v>2806100</v>
      </c>
      <c r="D4" s="4">
        <v>1524737</v>
      </c>
      <c r="E4" s="4">
        <v>938696</v>
      </c>
      <c r="F4" s="4">
        <v>586041</v>
      </c>
      <c r="G4" s="4">
        <v>989397</v>
      </c>
      <c r="H4" s="4">
        <v>251779</v>
      </c>
      <c r="I4" s="4">
        <v>15371</v>
      </c>
      <c r="J4" s="4">
        <v>17121</v>
      </c>
      <c r="K4" s="4">
        <v>6956</v>
      </c>
      <c r="L4" s="4">
        <v>739</v>
      </c>
      <c r="N4" s="20"/>
    </row>
    <row r="5" spans="1:14" x14ac:dyDescent="0.35">
      <c r="A5" s="2" t="s">
        <v>787</v>
      </c>
      <c r="B5" s="2" t="s">
        <v>572</v>
      </c>
      <c r="C5" s="4">
        <v>969</v>
      </c>
      <c r="D5" s="4">
        <v>312</v>
      </c>
      <c r="E5" s="4">
        <v>301</v>
      </c>
      <c r="F5" s="4">
        <v>11</v>
      </c>
      <c r="G5" s="4">
        <v>332</v>
      </c>
      <c r="H5" s="4">
        <v>316</v>
      </c>
      <c r="I5" s="4">
        <v>3</v>
      </c>
      <c r="J5" s="4"/>
      <c r="K5" s="4">
        <v>3</v>
      </c>
      <c r="L5" s="4">
        <v>3</v>
      </c>
      <c r="N5" s="20"/>
    </row>
    <row r="6" spans="1:14" x14ac:dyDescent="0.35">
      <c r="A6" s="2" t="s">
        <v>788</v>
      </c>
      <c r="B6" s="2" t="s">
        <v>493</v>
      </c>
      <c r="C6" s="4">
        <v>6030</v>
      </c>
      <c r="D6" s="4">
        <v>141</v>
      </c>
      <c r="E6" s="4">
        <v>115</v>
      </c>
      <c r="F6" s="4">
        <v>26</v>
      </c>
      <c r="G6" s="4">
        <v>1118</v>
      </c>
      <c r="H6" s="4">
        <v>4730</v>
      </c>
      <c r="I6" s="4">
        <v>25</v>
      </c>
      <c r="J6" s="4">
        <v>13</v>
      </c>
      <c r="K6" s="4">
        <v>2</v>
      </c>
      <c r="L6" s="4">
        <v>1</v>
      </c>
      <c r="N6" s="20"/>
    </row>
    <row r="7" spans="1:14" x14ac:dyDescent="0.35">
      <c r="A7" s="2" t="s">
        <v>789</v>
      </c>
      <c r="B7" s="2" t="s">
        <v>429</v>
      </c>
      <c r="C7" s="4">
        <v>3914</v>
      </c>
      <c r="D7" s="4">
        <v>2091</v>
      </c>
      <c r="E7" s="4">
        <v>572</v>
      </c>
      <c r="F7" s="4">
        <v>1519</v>
      </c>
      <c r="G7" s="4">
        <v>1624</v>
      </c>
      <c r="H7" s="4">
        <v>150</v>
      </c>
      <c r="I7" s="4">
        <v>30</v>
      </c>
      <c r="J7" s="4">
        <v>17</v>
      </c>
      <c r="K7" s="4">
        <v>2</v>
      </c>
      <c r="L7" s="4"/>
      <c r="N7" s="20"/>
    </row>
    <row r="8" spans="1:14" x14ac:dyDescent="0.35">
      <c r="A8" s="2" t="s">
        <v>790</v>
      </c>
      <c r="B8" s="2" t="s">
        <v>443</v>
      </c>
      <c r="C8" s="4">
        <v>2229</v>
      </c>
      <c r="D8" s="4">
        <v>911</v>
      </c>
      <c r="E8" s="4">
        <v>162</v>
      </c>
      <c r="F8" s="4">
        <v>749</v>
      </c>
      <c r="G8" s="4">
        <v>1003</v>
      </c>
      <c r="H8" s="4">
        <v>273</v>
      </c>
      <c r="I8" s="4">
        <v>25</v>
      </c>
      <c r="J8" s="4">
        <v>17</v>
      </c>
      <c r="K8" s="4"/>
      <c r="L8" s="4"/>
      <c r="N8" s="20"/>
    </row>
    <row r="9" spans="1:14" x14ac:dyDescent="0.35">
      <c r="A9" s="2" t="s">
        <v>791</v>
      </c>
      <c r="B9" s="2" t="s">
        <v>620</v>
      </c>
      <c r="C9" s="4">
        <v>2430</v>
      </c>
      <c r="D9" s="4">
        <v>522</v>
      </c>
      <c r="E9" s="4">
        <v>260</v>
      </c>
      <c r="F9" s="4">
        <v>262</v>
      </c>
      <c r="G9" s="4">
        <v>1351</v>
      </c>
      <c r="H9" s="4">
        <v>548</v>
      </c>
      <c r="I9" s="4">
        <v>3</v>
      </c>
      <c r="J9" s="4">
        <v>4</v>
      </c>
      <c r="K9" s="4">
        <v>2</v>
      </c>
      <c r="L9" s="4"/>
      <c r="N9" s="20"/>
    </row>
    <row r="10" spans="1:14" x14ac:dyDescent="0.35">
      <c r="A10" s="2" t="s">
        <v>792</v>
      </c>
      <c r="B10" s="2" t="s">
        <v>578</v>
      </c>
      <c r="C10" s="4">
        <v>2274</v>
      </c>
      <c r="D10" s="4">
        <v>265</v>
      </c>
      <c r="E10" s="4">
        <v>239</v>
      </c>
      <c r="F10" s="4">
        <v>26</v>
      </c>
      <c r="G10" s="4">
        <v>435</v>
      </c>
      <c r="H10" s="4">
        <v>1568</v>
      </c>
      <c r="I10" s="4">
        <v>2</v>
      </c>
      <c r="J10" s="4"/>
      <c r="K10" s="4">
        <v>2</v>
      </c>
      <c r="L10" s="4">
        <v>2</v>
      </c>
      <c r="N10" s="20"/>
    </row>
    <row r="11" spans="1:14" x14ac:dyDescent="0.35">
      <c r="A11" s="2" t="s">
        <v>793</v>
      </c>
      <c r="B11" s="2" t="s">
        <v>484</v>
      </c>
      <c r="C11" s="4">
        <v>1026</v>
      </c>
      <c r="D11" s="4">
        <v>12</v>
      </c>
      <c r="E11" s="4">
        <v>8</v>
      </c>
      <c r="F11" s="4">
        <v>4</v>
      </c>
      <c r="G11" s="4">
        <v>284</v>
      </c>
      <c r="H11" s="4">
        <v>726</v>
      </c>
      <c r="I11" s="4">
        <v>3</v>
      </c>
      <c r="J11" s="4"/>
      <c r="K11" s="4">
        <v>1</v>
      </c>
      <c r="L11" s="4"/>
      <c r="N11" s="20"/>
    </row>
    <row r="12" spans="1:14" x14ac:dyDescent="0.35">
      <c r="A12" s="2" t="s">
        <v>794</v>
      </c>
      <c r="B12" s="2" t="s">
        <v>441</v>
      </c>
      <c r="C12" s="4">
        <v>2460</v>
      </c>
      <c r="D12" s="4">
        <v>22</v>
      </c>
      <c r="E12" s="4">
        <v>14</v>
      </c>
      <c r="F12" s="4">
        <v>8</v>
      </c>
      <c r="G12" s="4">
        <v>2214</v>
      </c>
      <c r="H12" s="4">
        <v>179</v>
      </c>
      <c r="I12" s="4">
        <v>33</v>
      </c>
      <c r="J12" s="4">
        <v>7</v>
      </c>
      <c r="K12" s="4">
        <v>5</v>
      </c>
      <c r="L12" s="4"/>
      <c r="N12" s="20"/>
    </row>
    <row r="13" spans="1:14" x14ac:dyDescent="0.35">
      <c r="A13" s="2" t="s">
        <v>795</v>
      </c>
      <c r="B13" s="2" t="s">
        <v>448</v>
      </c>
      <c r="C13" s="4">
        <v>3893</v>
      </c>
      <c r="D13" s="4">
        <v>578</v>
      </c>
      <c r="E13" s="4">
        <v>192</v>
      </c>
      <c r="F13" s="4">
        <v>386</v>
      </c>
      <c r="G13" s="4">
        <v>2628</v>
      </c>
      <c r="H13" s="4">
        <v>394</v>
      </c>
      <c r="I13" s="4">
        <v>158</v>
      </c>
      <c r="J13" s="4">
        <v>117</v>
      </c>
      <c r="K13" s="4">
        <v>15</v>
      </c>
      <c r="L13" s="4">
        <v>3</v>
      </c>
      <c r="N13" s="20"/>
    </row>
    <row r="14" spans="1:14" x14ac:dyDescent="0.35">
      <c r="A14" s="2" t="s">
        <v>796</v>
      </c>
      <c r="B14" s="2" t="s">
        <v>593</v>
      </c>
      <c r="C14" s="4">
        <v>725</v>
      </c>
      <c r="D14" s="4">
        <v>4</v>
      </c>
      <c r="E14" s="4"/>
      <c r="F14" s="4">
        <v>4</v>
      </c>
      <c r="G14" s="4">
        <v>242</v>
      </c>
      <c r="H14" s="4">
        <v>479</v>
      </c>
      <c r="I14" s="4"/>
      <c r="J14" s="4"/>
      <c r="K14" s="4"/>
      <c r="L14" s="4"/>
      <c r="N14" s="20"/>
    </row>
    <row r="15" spans="1:14" x14ac:dyDescent="0.35">
      <c r="A15" s="2" t="s">
        <v>797</v>
      </c>
      <c r="B15" s="2" t="s">
        <v>619</v>
      </c>
      <c r="C15" s="4">
        <v>2276</v>
      </c>
      <c r="D15" s="4">
        <v>16</v>
      </c>
      <c r="E15" s="4">
        <v>10</v>
      </c>
      <c r="F15" s="4">
        <v>6</v>
      </c>
      <c r="G15" s="4">
        <v>564</v>
      </c>
      <c r="H15" s="4">
        <v>1691</v>
      </c>
      <c r="I15" s="4">
        <v>3</v>
      </c>
      <c r="J15" s="4"/>
      <c r="K15" s="4">
        <v>2</v>
      </c>
      <c r="L15" s="4"/>
      <c r="N15" s="20"/>
    </row>
    <row r="16" spans="1:14" x14ac:dyDescent="0.35">
      <c r="A16" s="2" t="s">
        <v>798</v>
      </c>
      <c r="B16" s="2" t="s">
        <v>535</v>
      </c>
      <c r="C16" s="4">
        <v>1993</v>
      </c>
      <c r="D16" s="4">
        <v>19</v>
      </c>
      <c r="E16" s="4">
        <v>10</v>
      </c>
      <c r="F16" s="4">
        <v>9</v>
      </c>
      <c r="G16" s="4">
        <v>1570</v>
      </c>
      <c r="H16" s="4">
        <v>104</v>
      </c>
      <c r="I16" s="4">
        <v>190</v>
      </c>
      <c r="J16" s="4">
        <v>105</v>
      </c>
      <c r="K16" s="4">
        <v>5</v>
      </c>
      <c r="L16" s="4"/>
      <c r="N16" s="20"/>
    </row>
    <row r="17" spans="1:14" x14ac:dyDescent="0.35">
      <c r="A17" s="2" t="s">
        <v>799</v>
      </c>
      <c r="B17" s="2" t="s">
        <v>610</v>
      </c>
      <c r="C17" s="4">
        <v>3125</v>
      </c>
      <c r="D17" s="4">
        <v>684</v>
      </c>
      <c r="E17" s="4">
        <v>508</v>
      </c>
      <c r="F17" s="4">
        <v>176</v>
      </c>
      <c r="G17" s="4">
        <v>396</v>
      </c>
      <c r="H17" s="4">
        <v>1481</v>
      </c>
      <c r="I17" s="4">
        <v>207</v>
      </c>
      <c r="J17" s="4">
        <v>326</v>
      </c>
      <c r="K17" s="4">
        <v>20</v>
      </c>
      <c r="L17" s="4">
        <v>11</v>
      </c>
      <c r="N17" s="20"/>
    </row>
    <row r="18" spans="1:14" x14ac:dyDescent="0.35">
      <c r="A18" s="2" t="s">
        <v>800</v>
      </c>
      <c r="B18" s="2" t="s">
        <v>488</v>
      </c>
      <c r="C18" s="4">
        <v>1331</v>
      </c>
      <c r="D18" s="4">
        <v>20</v>
      </c>
      <c r="E18" s="4">
        <v>13</v>
      </c>
      <c r="F18" s="4">
        <v>7</v>
      </c>
      <c r="G18" s="4">
        <v>1068</v>
      </c>
      <c r="H18" s="4">
        <v>96</v>
      </c>
      <c r="I18" s="4">
        <v>13</v>
      </c>
      <c r="J18" s="4">
        <v>130</v>
      </c>
      <c r="K18" s="4">
        <v>3</v>
      </c>
      <c r="L18" s="4">
        <v>1</v>
      </c>
      <c r="N18" s="20"/>
    </row>
    <row r="19" spans="1:14" x14ac:dyDescent="0.35">
      <c r="A19" s="2" t="s">
        <v>801</v>
      </c>
      <c r="B19" s="2" t="s">
        <v>399</v>
      </c>
      <c r="C19" s="4">
        <v>3777</v>
      </c>
      <c r="D19" s="4">
        <v>584</v>
      </c>
      <c r="E19" s="4">
        <v>428</v>
      </c>
      <c r="F19" s="4">
        <v>156</v>
      </c>
      <c r="G19" s="4">
        <v>2327</v>
      </c>
      <c r="H19" s="4">
        <v>752</v>
      </c>
      <c r="I19" s="4">
        <v>73</v>
      </c>
      <c r="J19" s="4">
        <v>40</v>
      </c>
      <c r="K19" s="4">
        <v>1</v>
      </c>
      <c r="L19" s="4"/>
      <c r="N19" s="20"/>
    </row>
    <row r="20" spans="1:14" x14ac:dyDescent="0.35">
      <c r="A20" s="2" t="s">
        <v>802</v>
      </c>
      <c r="B20" s="2" t="s">
        <v>509</v>
      </c>
      <c r="C20" s="4">
        <v>3535</v>
      </c>
      <c r="D20" s="4">
        <v>1204</v>
      </c>
      <c r="E20" s="4">
        <v>184</v>
      </c>
      <c r="F20" s="4">
        <v>1020</v>
      </c>
      <c r="G20" s="4">
        <v>1961</v>
      </c>
      <c r="H20" s="4">
        <v>181</v>
      </c>
      <c r="I20" s="4">
        <v>74</v>
      </c>
      <c r="J20" s="4">
        <v>114</v>
      </c>
      <c r="K20" s="4">
        <v>1</v>
      </c>
      <c r="L20" s="4"/>
      <c r="N20" s="20"/>
    </row>
    <row r="21" spans="1:14" x14ac:dyDescent="0.35">
      <c r="A21" s="2" t="s">
        <v>803</v>
      </c>
      <c r="B21" s="2" t="s">
        <v>522</v>
      </c>
      <c r="C21" s="4">
        <v>1605</v>
      </c>
      <c r="D21" s="4">
        <v>229</v>
      </c>
      <c r="E21" s="4">
        <v>12</v>
      </c>
      <c r="F21" s="4">
        <v>217</v>
      </c>
      <c r="G21" s="4">
        <v>744</v>
      </c>
      <c r="H21" s="4">
        <v>619</v>
      </c>
      <c r="I21" s="4">
        <v>10</v>
      </c>
      <c r="J21" s="4"/>
      <c r="K21" s="4">
        <v>3</v>
      </c>
      <c r="L21" s="4"/>
      <c r="N21" s="20"/>
    </row>
    <row r="22" spans="1:14" x14ac:dyDescent="0.35">
      <c r="A22" s="2" t="s">
        <v>804</v>
      </c>
      <c r="B22" s="2" t="s">
        <v>354</v>
      </c>
      <c r="C22" s="4">
        <v>15025</v>
      </c>
      <c r="D22" s="4">
        <v>11163</v>
      </c>
      <c r="E22" s="4">
        <v>3544</v>
      </c>
      <c r="F22" s="4">
        <v>7619</v>
      </c>
      <c r="G22" s="4">
        <v>3028</v>
      </c>
      <c r="H22" s="4">
        <v>607</v>
      </c>
      <c r="I22" s="4">
        <v>167</v>
      </c>
      <c r="J22" s="4">
        <v>7</v>
      </c>
      <c r="K22" s="4">
        <v>47</v>
      </c>
      <c r="L22" s="4">
        <v>6</v>
      </c>
      <c r="N22" s="20"/>
    </row>
    <row r="23" spans="1:14" x14ac:dyDescent="0.35">
      <c r="A23" s="2" t="s">
        <v>805</v>
      </c>
      <c r="B23" s="2" t="s">
        <v>368</v>
      </c>
      <c r="C23" s="4">
        <v>26770</v>
      </c>
      <c r="D23" s="4">
        <v>10420</v>
      </c>
      <c r="E23" s="4">
        <v>6988</v>
      </c>
      <c r="F23" s="4">
        <v>3432</v>
      </c>
      <c r="G23" s="4">
        <v>15747</v>
      </c>
      <c r="H23" s="4">
        <v>526</v>
      </c>
      <c r="I23" s="4">
        <v>9</v>
      </c>
      <c r="J23" s="4">
        <v>15</v>
      </c>
      <c r="K23" s="4">
        <v>52</v>
      </c>
      <c r="L23" s="4">
        <v>1</v>
      </c>
      <c r="N23" s="20"/>
    </row>
    <row r="24" spans="1:14" x14ac:dyDescent="0.35">
      <c r="A24" s="2" t="s">
        <v>806</v>
      </c>
      <c r="B24" s="2" t="s">
        <v>445</v>
      </c>
      <c r="C24" s="4">
        <v>3250</v>
      </c>
      <c r="D24" s="4">
        <v>1292</v>
      </c>
      <c r="E24" s="4">
        <v>71</v>
      </c>
      <c r="F24" s="4">
        <v>1221</v>
      </c>
      <c r="G24" s="4">
        <v>1868</v>
      </c>
      <c r="H24" s="4">
        <v>8</v>
      </c>
      <c r="I24" s="4">
        <v>51</v>
      </c>
      <c r="J24" s="4">
        <v>27</v>
      </c>
      <c r="K24" s="4">
        <v>4</v>
      </c>
      <c r="L24" s="4"/>
      <c r="N24" s="20"/>
    </row>
    <row r="25" spans="1:14" x14ac:dyDescent="0.35">
      <c r="A25" s="2" t="s">
        <v>807</v>
      </c>
      <c r="B25" s="2" t="s">
        <v>547</v>
      </c>
      <c r="C25" s="4">
        <v>1391</v>
      </c>
      <c r="D25" s="4">
        <v>921</v>
      </c>
      <c r="E25" s="4">
        <v>904</v>
      </c>
      <c r="F25" s="4">
        <v>17</v>
      </c>
      <c r="G25" s="4">
        <v>291</v>
      </c>
      <c r="H25" s="4">
        <v>178</v>
      </c>
      <c r="I25" s="4"/>
      <c r="J25" s="4">
        <v>1</v>
      </c>
      <c r="K25" s="4"/>
      <c r="L25" s="4"/>
      <c r="N25" s="20"/>
    </row>
    <row r="26" spans="1:14" x14ac:dyDescent="0.35">
      <c r="A26" s="2" t="s">
        <v>808</v>
      </c>
      <c r="B26" s="2" t="s">
        <v>504</v>
      </c>
      <c r="C26" s="4">
        <v>870</v>
      </c>
      <c r="D26" s="4">
        <v>11</v>
      </c>
      <c r="E26" s="4">
        <v>1</v>
      </c>
      <c r="F26" s="4">
        <v>10</v>
      </c>
      <c r="G26" s="4">
        <v>459</v>
      </c>
      <c r="H26" s="4">
        <v>394</v>
      </c>
      <c r="I26" s="4">
        <v>2</v>
      </c>
      <c r="J26" s="4">
        <v>1</v>
      </c>
      <c r="K26" s="4">
        <v>1</v>
      </c>
      <c r="L26" s="4">
        <v>2</v>
      </c>
      <c r="N26" s="20"/>
    </row>
    <row r="27" spans="1:14" x14ac:dyDescent="0.35">
      <c r="A27" s="2" t="s">
        <v>809</v>
      </c>
      <c r="B27" s="2" t="s">
        <v>460</v>
      </c>
      <c r="C27" s="4">
        <v>3019</v>
      </c>
      <c r="D27" s="4">
        <v>2558</v>
      </c>
      <c r="E27" s="4">
        <v>321</v>
      </c>
      <c r="F27" s="4">
        <v>2237</v>
      </c>
      <c r="G27" s="4">
        <v>382</v>
      </c>
      <c r="H27" s="4">
        <v>32</v>
      </c>
      <c r="I27" s="4">
        <v>19</v>
      </c>
      <c r="J27" s="4">
        <v>27</v>
      </c>
      <c r="K27" s="4">
        <v>1</v>
      </c>
      <c r="L27" s="4"/>
      <c r="N27" s="20"/>
    </row>
    <row r="28" spans="1:14" x14ac:dyDescent="0.35">
      <c r="A28" s="2" t="s">
        <v>810</v>
      </c>
      <c r="B28" s="2" t="s">
        <v>577</v>
      </c>
      <c r="C28" s="4">
        <v>1200</v>
      </c>
      <c r="D28" s="4">
        <v>491</v>
      </c>
      <c r="E28" s="4">
        <v>20</v>
      </c>
      <c r="F28" s="4">
        <v>471</v>
      </c>
      <c r="G28" s="4">
        <v>694</v>
      </c>
      <c r="H28" s="4">
        <v>8</v>
      </c>
      <c r="I28" s="4">
        <v>3</v>
      </c>
      <c r="J28" s="4"/>
      <c r="K28" s="4">
        <v>4</v>
      </c>
      <c r="L28" s="4"/>
      <c r="N28" s="20"/>
    </row>
    <row r="29" spans="1:14" x14ac:dyDescent="0.35">
      <c r="A29" s="2" t="s">
        <v>811</v>
      </c>
      <c r="B29" s="2" t="s">
        <v>438</v>
      </c>
      <c r="C29" s="4">
        <v>2431</v>
      </c>
      <c r="D29" s="4">
        <v>444</v>
      </c>
      <c r="E29" s="4">
        <v>4</v>
      </c>
      <c r="F29" s="4">
        <v>440</v>
      </c>
      <c r="G29" s="4">
        <v>1865</v>
      </c>
      <c r="H29" s="4">
        <v>29</v>
      </c>
      <c r="I29" s="4">
        <v>46</v>
      </c>
      <c r="J29" s="4">
        <v>40</v>
      </c>
      <c r="K29" s="4">
        <v>6</v>
      </c>
      <c r="L29" s="4">
        <v>1</v>
      </c>
      <c r="N29" s="20"/>
    </row>
    <row r="30" spans="1:14" x14ac:dyDescent="0.35">
      <c r="A30" s="2" t="s">
        <v>812</v>
      </c>
      <c r="B30" s="2" t="s">
        <v>386</v>
      </c>
      <c r="C30" s="4">
        <v>6020</v>
      </c>
      <c r="D30" s="4">
        <v>95</v>
      </c>
      <c r="E30" s="4">
        <v>59</v>
      </c>
      <c r="F30" s="4">
        <v>36</v>
      </c>
      <c r="G30" s="4">
        <v>5443</v>
      </c>
      <c r="H30" s="4">
        <v>474</v>
      </c>
      <c r="I30" s="4">
        <v>1</v>
      </c>
      <c r="J30" s="4">
        <v>2</v>
      </c>
      <c r="K30" s="4">
        <v>3</v>
      </c>
      <c r="L30" s="4">
        <v>2</v>
      </c>
      <c r="N30" s="20"/>
    </row>
    <row r="31" spans="1:14" x14ac:dyDescent="0.35">
      <c r="A31" s="2" t="s">
        <v>813</v>
      </c>
      <c r="B31" s="2" t="s">
        <v>348</v>
      </c>
      <c r="C31" s="4">
        <v>57862</v>
      </c>
      <c r="D31" s="4">
        <v>56734</v>
      </c>
      <c r="E31" s="4">
        <v>55247</v>
      </c>
      <c r="F31" s="4">
        <v>1487</v>
      </c>
      <c r="G31" s="4">
        <v>815</v>
      </c>
      <c r="H31" s="4">
        <v>113</v>
      </c>
      <c r="I31" s="4">
        <v>155</v>
      </c>
      <c r="J31" s="4">
        <v>6</v>
      </c>
      <c r="K31" s="4">
        <v>33</v>
      </c>
      <c r="L31" s="4">
        <v>6</v>
      </c>
      <c r="N31" s="20"/>
    </row>
    <row r="32" spans="1:14" x14ac:dyDescent="0.35">
      <c r="A32" s="2" t="s">
        <v>814</v>
      </c>
      <c r="B32" s="2" t="s">
        <v>383</v>
      </c>
      <c r="C32" s="4">
        <v>5797</v>
      </c>
      <c r="D32" s="4">
        <v>347</v>
      </c>
      <c r="E32" s="4">
        <v>64</v>
      </c>
      <c r="F32" s="4">
        <v>283</v>
      </c>
      <c r="G32" s="4">
        <v>5409</v>
      </c>
      <c r="H32" s="4">
        <v>18</v>
      </c>
      <c r="I32" s="4">
        <v>5</v>
      </c>
      <c r="J32" s="4">
        <v>7</v>
      </c>
      <c r="K32" s="4">
        <v>10</v>
      </c>
      <c r="L32" s="4">
        <v>1</v>
      </c>
      <c r="N32" s="20"/>
    </row>
    <row r="33" spans="1:14" x14ac:dyDescent="0.35">
      <c r="A33" s="2" t="s">
        <v>815</v>
      </c>
      <c r="B33" s="2" t="s">
        <v>381</v>
      </c>
      <c r="C33" s="4">
        <v>5970</v>
      </c>
      <c r="D33" s="4">
        <v>47</v>
      </c>
      <c r="E33" s="4">
        <v>11</v>
      </c>
      <c r="F33" s="4">
        <v>36</v>
      </c>
      <c r="G33" s="4">
        <v>5910</v>
      </c>
      <c r="H33" s="4">
        <v>11</v>
      </c>
      <c r="I33" s="4"/>
      <c r="J33" s="4"/>
      <c r="K33" s="4">
        <v>2</v>
      </c>
      <c r="L33" s="4"/>
      <c r="N33" s="20"/>
    </row>
    <row r="34" spans="1:14" x14ac:dyDescent="0.35">
      <c r="A34" s="2" t="s">
        <v>816</v>
      </c>
      <c r="B34" s="2" t="s">
        <v>505</v>
      </c>
      <c r="C34" s="4">
        <v>1141</v>
      </c>
      <c r="D34" s="4">
        <v>1</v>
      </c>
      <c r="E34" s="4"/>
      <c r="F34" s="4">
        <v>1</v>
      </c>
      <c r="G34" s="4">
        <v>442</v>
      </c>
      <c r="H34" s="4">
        <v>696</v>
      </c>
      <c r="I34" s="4"/>
      <c r="J34" s="4"/>
      <c r="K34" s="4">
        <v>2</v>
      </c>
      <c r="L34" s="4"/>
      <c r="N34" s="20"/>
    </row>
    <row r="35" spans="1:14" x14ac:dyDescent="0.35">
      <c r="A35" s="2" t="s">
        <v>817</v>
      </c>
      <c r="B35" s="2" t="s">
        <v>600</v>
      </c>
      <c r="C35" s="4">
        <v>611</v>
      </c>
      <c r="D35" s="4"/>
      <c r="E35" s="4"/>
      <c r="F35" s="4"/>
      <c r="G35" s="4">
        <v>236</v>
      </c>
      <c r="H35" s="4">
        <v>370</v>
      </c>
      <c r="I35" s="4">
        <v>4</v>
      </c>
      <c r="J35" s="4"/>
      <c r="K35" s="4"/>
      <c r="L35" s="4">
        <v>1</v>
      </c>
      <c r="N35" s="20"/>
    </row>
    <row r="36" spans="1:14" x14ac:dyDescent="0.35">
      <c r="A36" s="2" t="s">
        <v>818</v>
      </c>
      <c r="B36" s="2" t="s">
        <v>351</v>
      </c>
      <c r="C36" s="4">
        <v>16156</v>
      </c>
      <c r="D36" s="4">
        <v>7377</v>
      </c>
      <c r="E36" s="4">
        <v>1749</v>
      </c>
      <c r="F36" s="4">
        <v>5628</v>
      </c>
      <c r="G36" s="4">
        <v>8442</v>
      </c>
      <c r="H36" s="4">
        <v>196</v>
      </c>
      <c r="I36" s="4">
        <v>57</v>
      </c>
      <c r="J36" s="4">
        <v>11</v>
      </c>
      <c r="K36" s="4">
        <v>72</v>
      </c>
      <c r="L36" s="4">
        <v>1</v>
      </c>
      <c r="N36" s="20"/>
    </row>
    <row r="37" spans="1:14" x14ac:dyDescent="0.35">
      <c r="A37" s="2" t="s">
        <v>819</v>
      </c>
      <c r="B37" s="2" t="s">
        <v>590</v>
      </c>
      <c r="C37" s="4">
        <v>2081</v>
      </c>
      <c r="D37" s="4">
        <v>4</v>
      </c>
      <c r="E37" s="4">
        <v>1</v>
      </c>
      <c r="F37" s="4">
        <v>3</v>
      </c>
      <c r="G37" s="4">
        <v>431</v>
      </c>
      <c r="H37" s="4">
        <v>1631</v>
      </c>
      <c r="I37" s="4">
        <v>3</v>
      </c>
      <c r="J37" s="4"/>
      <c r="K37" s="4">
        <v>7</v>
      </c>
      <c r="L37" s="4">
        <v>5</v>
      </c>
      <c r="N37" s="20"/>
    </row>
    <row r="38" spans="1:14" x14ac:dyDescent="0.35">
      <c r="A38" s="2" t="s">
        <v>820</v>
      </c>
      <c r="B38" s="2" t="s">
        <v>553</v>
      </c>
      <c r="C38" s="4">
        <v>953</v>
      </c>
      <c r="D38" s="4">
        <v>2</v>
      </c>
      <c r="E38" s="4"/>
      <c r="F38" s="4">
        <v>2</v>
      </c>
      <c r="G38" s="4">
        <v>605</v>
      </c>
      <c r="H38" s="4">
        <v>344</v>
      </c>
      <c r="I38" s="4">
        <v>1</v>
      </c>
      <c r="J38" s="4"/>
      <c r="K38" s="4">
        <v>1</v>
      </c>
      <c r="L38" s="4"/>
      <c r="N38" s="20"/>
    </row>
    <row r="39" spans="1:14" x14ac:dyDescent="0.35">
      <c r="A39" s="2" t="s">
        <v>821</v>
      </c>
      <c r="B39" s="2" t="s">
        <v>523</v>
      </c>
      <c r="C39" s="4">
        <v>3715</v>
      </c>
      <c r="D39" s="4">
        <v>81</v>
      </c>
      <c r="E39" s="4">
        <v>10</v>
      </c>
      <c r="F39" s="4">
        <v>71</v>
      </c>
      <c r="G39" s="4">
        <v>3439</v>
      </c>
      <c r="H39" s="4">
        <v>106</v>
      </c>
      <c r="I39" s="4">
        <v>28</v>
      </c>
      <c r="J39" s="4">
        <v>32</v>
      </c>
      <c r="K39" s="4">
        <v>28</v>
      </c>
      <c r="L39" s="4">
        <v>1</v>
      </c>
      <c r="N39" s="20"/>
    </row>
    <row r="40" spans="1:14" x14ac:dyDescent="0.35">
      <c r="A40" s="2" t="s">
        <v>822</v>
      </c>
      <c r="B40" s="2" t="s">
        <v>355</v>
      </c>
      <c r="C40" s="4">
        <v>28300</v>
      </c>
      <c r="D40" s="4">
        <v>13372</v>
      </c>
      <c r="E40" s="4">
        <v>7662</v>
      </c>
      <c r="F40" s="4">
        <v>5710</v>
      </c>
      <c r="G40" s="4">
        <v>13291</v>
      </c>
      <c r="H40" s="4">
        <v>978</v>
      </c>
      <c r="I40" s="4">
        <v>270</v>
      </c>
      <c r="J40" s="4">
        <v>248</v>
      </c>
      <c r="K40" s="4">
        <v>137</v>
      </c>
      <c r="L40" s="4">
        <v>4</v>
      </c>
      <c r="N40" s="20"/>
    </row>
    <row r="41" spans="1:14" x14ac:dyDescent="0.35">
      <c r="A41" s="2" t="s">
        <v>823</v>
      </c>
      <c r="B41" s="2" t="s">
        <v>344</v>
      </c>
      <c r="C41" s="4">
        <v>137282</v>
      </c>
      <c r="D41" s="4">
        <v>92826</v>
      </c>
      <c r="E41" s="4">
        <v>62268</v>
      </c>
      <c r="F41" s="4">
        <v>30558</v>
      </c>
      <c r="G41" s="4">
        <v>40049</v>
      </c>
      <c r="H41" s="4">
        <v>929</v>
      </c>
      <c r="I41" s="4">
        <v>700</v>
      </c>
      <c r="J41" s="4">
        <v>2543</v>
      </c>
      <c r="K41" s="4">
        <v>221</v>
      </c>
      <c r="L41" s="4">
        <v>14</v>
      </c>
      <c r="N41" s="20"/>
    </row>
    <row r="42" spans="1:14" x14ac:dyDescent="0.35">
      <c r="A42" s="2" t="s">
        <v>824</v>
      </c>
      <c r="B42" s="2" t="s">
        <v>506</v>
      </c>
      <c r="C42" s="4">
        <v>1324</v>
      </c>
      <c r="D42" s="4">
        <v>211</v>
      </c>
      <c r="E42" s="4">
        <v>50</v>
      </c>
      <c r="F42" s="4">
        <v>161</v>
      </c>
      <c r="G42" s="4">
        <v>786</v>
      </c>
      <c r="H42" s="4">
        <v>137</v>
      </c>
      <c r="I42" s="4">
        <v>149</v>
      </c>
      <c r="J42" s="4">
        <v>33</v>
      </c>
      <c r="K42" s="4">
        <v>6</v>
      </c>
      <c r="L42" s="4">
        <v>2</v>
      </c>
      <c r="N42" s="20"/>
    </row>
    <row r="43" spans="1:14" x14ac:dyDescent="0.35">
      <c r="A43" s="2" t="s">
        <v>825</v>
      </c>
      <c r="B43" s="2" t="s">
        <v>367</v>
      </c>
      <c r="C43" s="4">
        <v>9064</v>
      </c>
      <c r="D43" s="4">
        <v>1536</v>
      </c>
      <c r="E43" s="4">
        <v>1160</v>
      </c>
      <c r="F43" s="4">
        <v>376</v>
      </c>
      <c r="G43" s="4">
        <v>7483</v>
      </c>
      <c r="H43" s="4">
        <v>39</v>
      </c>
      <c r="I43" s="4">
        <v>2</v>
      </c>
      <c r="J43" s="4">
        <v>3</v>
      </c>
      <c r="K43" s="4"/>
      <c r="L43" s="4">
        <v>1</v>
      </c>
      <c r="N43" s="20"/>
    </row>
    <row r="44" spans="1:14" x14ac:dyDescent="0.35">
      <c r="A44" s="2" t="s">
        <v>826</v>
      </c>
      <c r="B44" s="2" t="s">
        <v>614</v>
      </c>
      <c r="C44" s="4">
        <v>1528</v>
      </c>
      <c r="D44" s="4">
        <v>553</v>
      </c>
      <c r="E44" s="4">
        <v>520</v>
      </c>
      <c r="F44" s="4">
        <v>33</v>
      </c>
      <c r="G44" s="4">
        <v>727</v>
      </c>
      <c r="H44" s="4">
        <v>111</v>
      </c>
      <c r="I44" s="4">
        <v>85</v>
      </c>
      <c r="J44" s="4">
        <v>49</v>
      </c>
      <c r="K44" s="4">
        <v>3</v>
      </c>
      <c r="L44" s="4"/>
      <c r="N44" s="20"/>
    </row>
    <row r="45" spans="1:14" x14ac:dyDescent="0.35">
      <c r="A45" s="2" t="s">
        <v>827</v>
      </c>
      <c r="B45" s="2" t="s">
        <v>503</v>
      </c>
      <c r="C45" s="4">
        <v>974</v>
      </c>
      <c r="D45" s="4">
        <v>78</v>
      </c>
      <c r="E45" s="4">
        <v>12</v>
      </c>
      <c r="F45" s="4">
        <v>66</v>
      </c>
      <c r="G45" s="4">
        <v>137</v>
      </c>
      <c r="H45" s="4">
        <v>758</v>
      </c>
      <c r="I45" s="4"/>
      <c r="J45" s="4">
        <v>1</v>
      </c>
      <c r="K45" s="4"/>
      <c r="L45" s="4"/>
      <c r="N45" s="20"/>
    </row>
    <row r="46" spans="1:14" x14ac:dyDescent="0.35">
      <c r="A46" s="2" t="s">
        <v>828</v>
      </c>
      <c r="B46" s="2" t="s">
        <v>545</v>
      </c>
      <c r="C46" s="4">
        <v>804</v>
      </c>
      <c r="D46" s="4">
        <v>6</v>
      </c>
      <c r="E46" s="4">
        <v>5</v>
      </c>
      <c r="F46" s="4">
        <v>1</v>
      </c>
      <c r="G46" s="4">
        <v>317</v>
      </c>
      <c r="H46" s="4">
        <v>479</v>
      </c>
      <c r="I46" s="4">
        <v>2</v>
      </c>
      <c r="J46" s="4"/>
      <c r="K46" s="4"/>
      <c r="L46" s="4"/>
      <c r="N46" s="20"/>
    </row>
    <row r="47" spans="1:14" x14ac:dyDescent="0.35">
      <c r="A47" s="2" t="s">
        <v>829</v>
      </c>
      <c r="B47" s="2" t="s">
        <v>624</v>
      </c>
      <c r="C47" s="4">
        <v>3037</v>
      </c>
      <c r="D47" s="4">
        <v>1799</v>
      </c>
      <c r="E47" s="4">
        <v>794</v>
      </c>
      <c r="F47" s="4">
        <v>1005</v>
      </c>
      <c r="G47" s="4">
        <v>946</v>
      </c>
      <c r="H47" s="4">
        <v>161</v>
      </c>
      <c r="I47" s="4">
        <v>96</v>
      </c>
      <c r="J47" s="4">
        <v>32</v>
      </c>
      <c r="K47" s="4">
        <v>2</v>
      </c>
      <c r="L47" s="4">
        <v>1</v>
      </c>
      <c r="N47" s="20"/>
    </row>
    <row r="48" spans="1:14" x14ac:dyDescent="0.35">
      <c r="A48" s="2" t="s">
        <v>830</v>
      </c>
      <c r="B48" s="2" t="s">
        <v>461</v>
      </c>
      <c r="C48" s="4">
        <v>1976</v>
      </c>
      <c r="D48" s="4">
        <v>307</v>
      </c>
      <c r="E48" s="4">
        <v>4</v>
      </c>
      <c r="F48" s="4">
        <v>303</v>
      </c>
      <c r="G48" s="4">
        <v>1436</v>
      </c>
      <c r="H48" s="4">
        <v>5</v>
      </c>
      <c r="I48" s="4">
        <v>3</v>
      </c>
      <c r="J48" s="4">
        <v>223</v>
      </c>
      <c r="K48" s="4">
        <v>2</v>
      </c>
      <c r="L48" s="4"/>
      <c r="N48" s="20"/>
    </row>
    <row r="49" spans="1:14" x14ac:dyDescent="0.35">
      <c r="A49" s="2" t="s">
        <v>831</v>
      </c>
      <c r="B49" s="2" t="s">
        <v>392</v>
      </c>
      <c r="C49" s="4">
        <v>11856</v>
      </c>
      <c r="D49" s="4">
        <v>6093</v>
      </c>
      <c r="E49" s="4">
        <v>3468</v>
      </c>
      <c r="F49" s="4">
        <v>2625</v>
      </c>
      <c r="G49" s="4">
        <v>5062</v>
      </c>
      <c r="H49" s="4">
        <v>549</v>
      </c>
      <c r="I49" s="4">
        <v>42</v>
      </c>
      <c r="J49" s="4">
        <v>99</v>
      </c>
      <c r="K49" s="4">
        <v>9</v>
      </c>
      <c r="L49" s="4">
        <v>2</v>
      </c>
      <c r="N49" s="20"/>
    </row>
    <row r="50" spans="1:14" x14ac:dyDescent="0.35">
      <c r="A50" s="2" t="s">
        <v>832</v>
      </c>
      <c r="B50" s="2" t="s">
        <v>476</v>
      </c>
      <c r="C50" s="4">
        <v>1494</v>
      </c>
      <c r="D50" s="4">
        <v>502</v>
      </c>
      <c r="E50" s="4">
        <v>71</v>
      </c>
      <c r="F50" s="4">
        <v>431</v>
      </c>
      <c r="G50" s="4">
        <v>807</v>
      </c>
      <c r="H50" s="4">
        <v>153</v>
      </c>
      <c r="I50" s="4">
        <v>20</v>
      </c>
      <c r="J50" s="4">
        <v>11</v>
      </c>
      <c r="K50" s="4">
        <v>1</v>
      </c>
      <c r="L50" s="4"/>
      <c r="N50" s="20"/>
    </row>
    <row r="51" spans="1:14" x14ac:dyDescent="0.35">
      <c r="A51" s="2" t="s">
        <v>833</v>
      </c>
      <c r="B51" s="2" t="s">
        <v>612</v>
      </c>
      <c r="C51" s="4">
        <v>935</v>
      </c>
      <c r="D51" s="4">
        <v>319</v>
      </c>
      <c r="E51" s="4">
        <v>176</v>
      </c>
      <c r="F51" s="4">
        <v>143</v>
      </c>
      <c r="G51" s="4">
        <v>128</v>
      </c>
      <c r="H51" s="4">
        <v>456</v>
      </c>
      <c r="I51" s="4">
        <v>22</v>
      </c>
      <c r="J51" s="4">
        <v>7</v>
      </c>
      <c r="K51" s="4">
        <v>3</v>
      </c>
      <c r="L51" s="4"/>
      <c r="N51" s="20"/>
    </row>
    <row r="52" spans="1:14" x14ac:dyDescent="0.35">
      <c r="A52" s="2" t="s">
        <v>834</v>
      </c>
      <c r="B52" s="2" t="s">
        <v>347</v>
      </c>
      <c r="C52" s="4">
        <v>50275</v>
      </c>
      <c r="D52" s="4">
        <v>39462</v>
      </c>
      <c r="E52" s="4">
        <v>9358</v>
      </c>
      <c r="F52" s="4">
        <v>30104</v>
      </c>
      <c r="G52" s="4">
        <v>8633</v>
      </c>
      <c r="H52" s="4">
        <v>865</v>
      </c>
      <c r="I52" s="4">
        <v>244</v>
      </c>
      <c r="J52" s="4">
        <v>994</v>
      </c>
      <c r="K52" s="4">
        <v>72</v>
      </c>
      <c r="L52" s="4">
        <v>5</v>
      </c>
      <c r="N52" s="20"/>
    </row>
    <row r="53" spans="1:14" x14ac:dyDescent="0.35">
      <c r="A53" s="2" t="s">
        <v>835</v>
      </c>
      <c r="B53" s="2" t="s">
        <v>405</v>
      </c>
      <c r="C53" s="4">
        <v>26333</v>
      </c>
      <c r="D53" s="4">
        <v>15033</v>
      </c>
      <c r="E53" s="4">
        <v>4415</v>
      </c>
      <c r="F53" s="4">
        <v>10618</v>
      </c>
      <c r="G53" s="4">
        <v>9349</v>
      </c>
      <c r="H53" s="4">
        <v>1480</v>
      </c>
      <c r="I53" s="4">
        <v>170</v>
      </c>
      <c r="J53" s="4">
        <v>238</v>
      </c>
      <c r="K53" s="4">
        <v>61</v>
      </c>
      <c r="L53" s="4">
        <v>2</v>
      </c>
      <c r="N53" s="20"/>
    </row>
    <row r="54" spans="1:14" x14ac:dyDescent="0.35">
      <c r="A54" s="2" t="s">
        <v>836</v>
      </c>
      <c r="B54" s="2" t="s">
        <v>539</v>
      </c>
      <c r="C54" s="4">
        <v>2310</v>
      </c>
      <c r="D54" s="4">
        <v>89</v>
      </c>
      <c r="E54" s="4">
        <v>3</v>
      </c>
      <c r="F54" s="4">
        <v>86</v>
      </c>
      <c r="G54" s="4">
        <v>960</v>
      </c>
      <c r="H54" s="4">
        <v>1258</v>
      </c>
      <c r="I54" s="4"/>
      <c r="J54" s="4"/>
      <c r="K54" s="4">
        <v>2</v>
      </c>
      <c r="L54" s="4">
        <v>1</v>
      </c>
      <c r="N54" s="20"/>
    </row>
    <row r="55" spans="1:14" x14ac:dyDescent="0.35">
      <c r="A55" s="2" t="s">
        <v>837</v>
      </c>
      <c r="B55" s="2" t="s">
        <v>544</v>
      </c>
      <c r="C55" s="4">
        <v>1127</v>
      </c>
      <c r="D55" s="4">
        <v>77</v>
      </c>
      <c r="E55" s="4">
        <v>57</v>
      </c>
      <c r="F55" s="4">
        <v>20</v>
      </c>
      <c r="G55" s="4">
        <v>703</v>
      </c>
      <c r="H55" s="4">
        <v>315</v>
      </c>
      <c r="I55" s="4">
        <v>25</v>
      </c>
      <c r="J55" s="4">
        <v>1</v>
      </c>
      <c r="K55" s="4">
        <v>4</v>
      </c>
      <c r="L55" s="4">
        <v>2</v>
      </c>
      <c r="N55" s="20"/>
    </row>
    <row r="56" spans="1:14" x14ac:dyDescent="0.35">
      <c r="A56" s="2" t="s">
        <v>838</v>
      </c>
      <c r="B56" s="2" t="s">
        <v>345</v>
      </c>
      <c r="C56" s="4">
        <v>36483</v>
      </c>
      <c r="D56" s="4">
        <v>31075</v>
      </c>
      <c r="E56" s="4">
        <v>15848</v>
      </c>
      <c r="F56" s="4">
        <v>15227</v>
      </c>
      <c r="G56" s="4">
        <v>4821</v>
      </c>
      <c r="H56" s="4">
        <v>296</v>
      </c>
      <c r="I56" s="4">
        <v>48</v>
      </c>
      <c r="J56" s="4">
        <v>12</v>
      </c>
      <c r="K56" s="4">
        <v>229</v>
      </c>
      <c r="L56" s="4">
        <v>2</v>
      </c>
      <c r="N56" s="20"/>
    </row>
    <row r="57" spans="1:14" x14ac:dyDescent="0.35">
      <c r="A57" s="2" t="s">
        <v>839</v>
      </c>
      <c r="B57" s="2" t="s">
        <v>589</v>
      </c>
      <c r="C57" s="4">
        <v>1002</v>
      </c>
      <c r="D57" s="4">
        <v>309</v>
      </c>
      <c r="E57" s="4">
        <v>255</v>
      </c>
      <c r="F57" s="4">
        <v>54</v>
      </c>
      <c r="G57" s="4">
        <v>330</v>
      </c>
      <c r="H57" s="4">
        <v>323</v>
      </c>
      <c r="I57" s="4">
        <v>26</v>
      </c>
      <c r="J57" s="4">
        <v>10</v>
      </c>
      <c r="K57" s="4">
        <v>2</v>
      </c>
      <c r="L57" s="4">
        <v>2</v>
      </c>
      <c r="N57" s="20"/>
    </row>
    <row r="58" spans="1:14" x14ac:dyDescent="0.35">
      <c r="A58" s="2" t="s">
        <v>840</v>
      </c>
      <c r="B58" s="2" t="s">
        <v>464</v>
      </c>
      <c r="C58" s="4">
        <v>4404</v>
      </c>
      <c r="D58" s="4">
        <v>1026</v>
      </c>
      <c r="E58" s="4">
        <v>456</v>
      </c>
      <c r="F58" s="4">
        <v>570</v>
      </c>
      <c r="G58" s="4">
        <v>3035</v>
      </c>
      <c r="H58" s="4">
        <v>285</v>
      </c>
      <c r="I58" s="4">
        <v>9</v>
      </c>
      <c r="J58" s="4">
        <v>41</v>
      </c>
      <c r="K58" s="4">
        <v>7</v>
      </c>
      <c r="L58" s="4">
        <v>1</v>
      </c>
      <c r="N58" s="20"/>
    </row>
    <row r="59" spans="1:14" x14ac:dyDescent="0.35">
      <c r="A59" s="2" t="s">
        <v>841</v>
      </c>
      <c r="B59" s="2" t="s">
        <v>603</v>
      </c>
      <c r="C59" s="4">
        <v>2675</v>
      </c>
      <c r="D59" s="4">
        <v>1449</v>
      </c>
      <c r="E59" s="4">
        <v>1129</v>
      </c>
      <c r="F59" s="4">
        <v>320</v>
      </c>
      <c r="G59" s="4">
        <v>273</v>
      </c>
      <c r="H59" s="4">
        <v>827</v>
      </c>
      <c r="I59" s="4">
        <v>78</v>
      </c>
      <c r="J59" s="4"/>
      <c r="K59" s="4">
        <v>40</v>
      </c>
      <c r="L59" s="4">
        <v>8</v>
      </c>
      <c r="N59" s="20"/>
    </row>
    <row r="60" spans="1:14" x14ac:dyDescent="0.35">
      <c r="A60" s="2" t="s">
        <v>842</v>
      </c>
      <c r="B60" s="2" t="s">
        <v>502</v>
      </c>
      <c r="C60" s="4">
        <v>3485</v>
      </c>
      <c r="D60" s="4">
        <v>111</v>
      </c>
      <c r="E60" s="4">
        <v>20</v>
      </c>
      <c r="F60" s="4">
        <v>91</v>
      </c>
      <c r="G60" s="4">
        <v>924</v>
      </c>
      <c r="H60" s="4">
        <v>2430</v>
      </c>
      <c r="I60" s="4">
        <v>12</v>
      </c>
      <c r="J60" s="4">
        <v>4</v>
      </c>
      <c r="K60" s="4">
        <v>2</v>
      </c>
      <c r="L60" s="4">
        <v>2</v>
      </c>
      <c r="N60" s="20"/>
    </row>
    <row r="61" spans="1:14" x14ac:dyDescent="0.35">
      <c r="A61" s="2" t="s">
        <v>843</v>
      </c>
      <c r="B61" s="2" t="s">
        <v>396</v>
      </c>
      <c r="C61" s="4">
        <v>13592</v>
      </c>
      <c r="D61" s="4">
        <v>10798</v>
      </c>
      <c r="E61" s="4">
        <v>10736</v>
      </c>
      <c r="F61" s="4">
        <v>62</v>
      </c>
      <c r="G61" s="4">
        <v>864</v>
      </c>
      <c r="H61" s="4">
        <v>1897</v>
      </c>
      <c r="I61" s="4">
        <v>20</v>
      </c>
      <c r="J61" s="4">
        <v>6</v>
      </c>
      <c r="K61" s="4">
        <v>5</v>
      </c>
      <c r="L61" s="4">
        <v>2</v>
      </c>
      <c r="N61" s="20"/>
    </row>
    <row r="62" spans="1:14" x14ac:dyDescent="0.35">
      <c r="A62" s="2" t="s">
        <v>844</v>
      </c>
      <c r="B62" s="2" t="s">
        <v>421</v>
      </c>
      <c r="C62" s="4">
        <v>4490</v>
      </c>
      <c r="D62" s="4">
        <v>1459</v>
      </c>
      <c r="E62" s="4">
        <v>158</v>
      </c>
      <c r="F62" s="4">
        <v>1301</v>
      </c>
      <c r="G62" s="4">
        <v>1991</v>
      </c>
      <c r="H62" s="4">
        <v>864</v>
      </c>
      <c r="I62" s="4">
        <v>93</v>
      </c>
      <c r="J62" s="4">
        <v>64</v>
      </c>
      <c r="K62" s="4">
        <v>18</v>
      </c>
      <c r="L62" s="4">
        <v>1</v>
      </c>
      <c r="N62" s="20"/>
    </row>
    <row r="63" spans="1:14" x14ac:dyDescent="0.35">
      <c r="A63" s="2" t="s">
        <v>845</v>
      </c>
      <c r="B63" s="2" t="s">
        <v>420</v>
      </c>
      <c r="C63" s="4">
        <v>19730</v>
      </c>
      <c r="D63" s="4">
        <v>5638</v>
      </c>
      <c r="E63" s="4">
        <v>4269</v>
      </c>
      <c r="F63" s="4">
        <v>1369</v>
      </c>
      <c r="G63" s="4">
        <v>10142</v>
      </c>
      <c r="H63" s="4">
        <v>3898</v>
      </c>
      <c r="I63" s="4">
        <v>23</v>
      </c>
      <c r="J63" s="4">
        <v>12</v>
      </c>
      <c r="K63" s="4">
        <v>16</v>
      </c>
      <c r="L63" s="4">
        <v>1</v>
      </c>
      <c r="N63" s="20"/>
    </row>
    <row r="64" spans="1:14" x14ac:dyDescent="0.35">
      <c r="A64" s="2" t="s">
        <v>846</v>
      </c>
      <c r="B64" s="2" t="s">
        <v>407</v>
      </c>
      <c r="C64" s="4">
        <v>8948</v>
      </c>
      <c r="D64" s="4">
        <v>1515</v>
      </c>
      <c r="E64" s="4">
        <v>1068</v>
      </c>
      <c r="F64" s="4">
        <v>447</v>
      </c>
      <c r="G64" s="4">
        <v>6504</v>
      </c>
      <c r="H64" s="4">
        <v>909</v>
      </c>
      <c r="I64" s="4">
        <v>1</v>
      </c>
      <c r="J64" s="4">
        <v>2</v>
      </c>
      <c r="K64" s="4">
        <v>17</v>
      </c>
      <c r="L64" s="4"/>
      <c r="N64" s="20"/>
    </row>
    <row r="65" spans="1:14" x14ac:dyDescent="0.35">
      <c r="A65" s="2" t="s">
        <v>847</v>
      </c>
      <c r="B65" s="2" t="s">
        <v>417</v>
      </c>
      <c r="C65" s="4">
        <v>8586</v>
      </c>
      <c r="D65" s="4">
        <v>7727</v>
      </c>
      <c r="E65" s="4">
        <v>2360</v>
      </c>
      <c r="F65" s="4">
        <v>5367</v>
      </c>
      <c r="G65" s="4">
        <v>832</v>
      </c>
      <c r="H65" s="4">
        <v>14</v>
      </c>
      <c r="I65" s="4">
        <v>9</v>
      </c>
      <c r="J65" s="4">
        <v>1</v>
      </c>
      <c r="K65" s="4">
        <v>2</v>
      </c>
      <c r="L65" s="4">
        <v>1</v>
      </c>
      <c r="N65" s="20"/>
    </row>
    <row r="66" spans="1:14" x14ac:dyDescent="0.35">
      <c r="A66" s="2" t="s">
        <v>848</v>
      </c>
      <c r="B66" s="2" t="s">
        <v>452</v>
      </c>
      <c r="C66" s="4">
        <v>3822</v>
      </c>
      <c r="D66" s="4">
        <v>2205</v>
      </c>
      <c r="E66" s="4">
        <v>2091</v>
      </c>
      <c r="F66" s="4">
        <v>114</v>
      </c>
      <c r="G66" s="4">
        <v>1272</v>
      </c>
      <c r="H66" s="4">
        <v>342</v>
      </c>
      <c r="I66" s="4">
        <v>1</v>
      </c>
      <c r="J66" s="4">
        <v>2</v>
      </c>
      <c r="K66" s="4"/>
      <c r="L66" s="4"/>
      <c r="N66" s="20"/>
    </row>
    <row r="67" spans="1:14" x14ac:dyDescent="0.35">
      <c r="A67" s="2" t="s">
        <v>849</v>
      </c>
      <c r="B67" s="2" t="s">
        <v>512</v>
      </c>
      <c r="C67" s="4">
        <v>1675</v>
      </c>
      <c r="D67" s="4">
        <v>4</v>
      </c>
      <c r="E67" s="4">
        <v>1</v>
      </c>
      <c r="F67" s="4">
        <v>3</v>
      </c>
      <c r="G67" s="4">
        <v>138</v>
      </c>
      <c r="H67" s="4">
        <v>1527</v>
      </c>
      <c r="I67" s="4"/>
      <c r="J67" s="4"/>
      <c r="K67" s="4">
        <v>4</v>
      </c>
      <c r="L67" s="4">
        <v>2</v>
      </c>
      <c r="N67" s="20"/>
    </row>
    <row r="68" spans="1:14" x14ac:dyDescent="0.35">
      <c r="A68" s="2" t="s">
        <v>850</v>
      </c>
      <c r="B68" s="2" t="s">
        <v>551</v>
      </c>
      <c r="C68" s="4">
        <v>1031</v>
      </c>
      <c r="D68" s="4">
        <v>9</v>
      </c>
      <c r="E68" s="4">
        <v>2</v>
      </c>
      <c r="F68" s="4">
        <v>7</v>
      </c>
      <c r="G68" s="4">
        <v>44</v>
      </c>
      <c r="H68" s="4">
        <v>893</v>
      </c>
      <c r="I68" s="4">
        <v>15</v>
      </c>
      <c r="J68" s="4">
        <v>42</v>
      </c>
      <c r="K68" s="4">
        <v>28</v>
      </c>
      <c r="L68" s="4"/>
      <c r="N68" s="20"/>
    </row>
    <row r="69" spans="1:14" x14ac:dyDescent="0.35">
      <c r="A69" s="2" t="s">
        <v>851</v>
      </c>
      <c r="B69" s="2" t="s">
        <v>605</v>
      </c>
      <c r="C69" s="4">
        <v>1197</v>
      </c>
      <c r="D69" s="4">
        <v>13</v>
      </c>
      <c r="E69" s="4">
        <v>7</v>
      </c>
      <c r="F69" s="4">
        <v>6</v>
      </c>
      <c r="G69" s="4">
        <v>116</v>
      </c>
      <c r="H69" s="4">
        <v>887</v>
      </c>
      <c r="I69" s="4">
        <v>130</v>
      </c>
      <c r="J69" s="4">
        <v>37</v>
      </c>
      <c r="K69" s="4">
        <v>12</v>
      </c>
      <c r="L69" s="4">
        <v>2</v>
      </c>
      <c r="N69" s="20"/>
    </row>
    <row r="70" spans="1:14" x14ac:dyDescent="0.35">
      <c r="A70" s="2" t="s">
        <v>852</v>
      </c>
      <c r="B70" s="2" t="s">
        <v>518</v>
      </c>
      <c r="C70" s="4">
        <v>1078</v>
      </c>
      <c r="D70" s="4">
        <v>113</v>
      </c>
      <c r="E70" s="4">
        <v>4</v>
      </c>
      <c r="F70" s="4">
        <v>109</v>
      </c>
      <c r="G70" s="4">
        <v>928</v>
      </c>
      <c r="H70" s="4">
        <v>6</v>
      </c>
      <c r="I70" s="4">
        <v>24</v>
      </c>
      <c r="J70" s="4">
        <v>6</v>
      </c>
      <c r="K70" s="4">
        <v>1</v>
      </c>
      <c r="L70" s="4"/>
      <c r="N70" s="20"/>
    </row>
    <row r="71" spans="1:14" x14ac:dyDescent="0.35">
      <c r="A71" s="2" t="s">
        <v>853</v>
      </c>
      <c r="B71" s="2" t="s">
        <v>342</v>
      </c>
      <c r="C71" s="4">
        <v>92905</v>
      </c>
      <c r="D71" s="4">
        <v>35660</v>
      </c>
      <c r="E71" s="4">
        <v>29386</v>
      </c>
      <c r="F71" s="4">
        <v>6274</v>
      </c>
      <c r="G71" s="4">
        <v>31265</v>
      </c>
      <c r="H71" s="4">
        <v>25173</v>
      </c>
      <c r="I71" s="4">
        <v>115</v>
      </c>
      <c r="J71" s="4">
        <v>355</v>
      </c>
      <c r="K71" s="4">
        <v>304</v>
      </c>
      <c r="L71" s="4">
        <v>33</v>
      </c>
      <c r="N71" s="20"/>
    </row>
    <row r="72" spans="1:14" x14ac:dyDescent="0.35">
      <c r="A72" s="2" t="s">
        <v>854</v>
      </c>
      <c r="B72" s="2" t="s">
        <v>422</v>
      </c>
      <c r="C72" s="4">
        <v>6230</v>
      </c>
      <c r="D72" s="4">
        <v>4111</v>
      </c>
      <c r="E72" s="4">
        <v>1515</v>
      </c>
      <c r="F72" s="4">
        <v>2596</v>
      </c>
      <c r="G72" s="4">
        <v>1703</v>
      </c>
      <c r="H72" s="4">
        <v>346</v>
      </c>
      <c r="I72" s="4">
        <v>2</v>
      </c>
      <c r="J72" s="4">
        <v>47</v>
      </c>
      <c r="K72" s="4">
        <v>20</v>
      </c>
      <c r="L72" s="4">
        <v>1</v>
      </c>
      <c r="N72" s="20"/>
    </row>
    <row r="73" spans="1:14" x14ac:dyDescent="0.35">
      <c r="A73" s="2" t="s">
        <v>855</v>
      </c>
      <c r="B73" s="2" t="s">
        <v>360</v>
      </c>
      <c r="C73" s="4">
        <v>30419</v>
      </c>
      <c r="D73" s="4">
        <v>10198</v>
      </c>
      <c r="E73" s="4">
        <v>5935</v>
      </c>
      <c r="F73" s="4">
        <v>4263</v>
      </c>
      <c r="G73" s="4">
        <v>16414</v>
      </c>
      <c r="H73" s="4">
        <v>3669</v>
      </c>
      <c r="I73" s="4">
        <v>22</v>
      </c>
      <c r="J73" s="4">
        <v>46</v>
      </c>
      <c r="K73" s="4">
        <v>68</v>
      </c>
      <c r="L73" s="4">
        <v>2</v>
      </c>
      <c r="N73" s="20"/>
    </row>
    <row r="74" spans="1:14" x14ac:dyDescent="0.35">
      <c r="A74" s="2" t="s">
        <v>856</v>
      </c>
      <c r="B74" s="2" t="s">
        <v>451</v>
      </c>
      <c r="C74" s="4">
        <v>1664</v>
      </c>
      <c r="D74" s="4">
        <v>224</v>
      </c>
      <c r="E74" s="4">
        <v>206</v>
      </c>
      <c r="F74" s="4">
        <v>18</v>
      </c>
      <c r="G74" s="4">
        <v>406</v>
      </c>
      <c r="H74" s="4">
        <v>1033</v>
      </c>
      <c r="I74" s="4">
        <v>1</v>
      </c>
      <c r="J74" s="4"/>
      <c r="K74" s="4"/>
      <c r="L74" s="4"/>
      <c r="N74" s="20"/>
    </row>
    <row r="75" spans="1:14" x14ac:dyDescent="0.35">
      <c r="A75" s="2" t="s">
        <v>857</v>
      </c>
      <c r="B75" s="2" t="s">
        <v>524</v>
      </c>
      <c r="C75" s="4">
        <v>3721</v>
      </c>
      <c r="D75" s="4">
        <v>1128</v>
      </c>
      <c r="E75" s="4">
        <v>131</v>
      </c>
      <c r="F75" s="4">
        <v>997</v>
      </c>
      <c r="G75" s="4">
        <v>1702</v>
      </c>
      <c r="H75" s="4">
        <v>876</v>
      </c>
      <c r="I75" s="4">
        <v>2</v>
      </c>
      <c r="J75" s="4">
        <v>4</v>
      </c>
      <c r="K75" s="4">
        <v>8</v>
      </c>
      <c r="L75" s="4">
        <v>1</v>
      </c>
      <c r="N75" s="20"/>
    </row>
    <row r="76" spans="1:14" x14ac:dyDescent="0.35">
      <c r="A76" s="2" t="s">
        <v>858</v>
      </c>
      <c r="B76" s="2" t="s">
        <v>617</v>
      </c>
      <c r="C76" s="4">
        <v>762</v>
      </c>
      <c r="D76" s="4">
        <v>46</v>
      </c>
      <c r="E76" s="4">
        <v>37</v>
      </c>
      <c r="F76" s="4">
        <v>9</v>
      </c>
      <c r="G76" s="4">
        <v>259</v>
      </c>
      <c r="H76" s="4">
        <v>456</v>
      </c>
      <c r="I76" s="4"/>
      <c r="J76" s="4"/>
      <c r="K76" s="4"/>
      <c r="L76" s="4">
        <v>1</v>
      </c>
      <c r="N76" s="20"/>
    </row>
    <row r="77" spans="1:14" x14ac:dyDescent="0.35">
      <c r="A77" s="2" t="s">
        <v>859</v>
      </c>
      <c r="B77" s="2" t="s">
        <v>433</v>
      </c>
      <c r="C77" s="4">
        <v>5427</v>
      </c>
      <c r="D77" s="4">
        <v>3217</v>
      </c>
      <c r="E77" s="4">
        <v>197</v>
      </c>
      <c r="F77" s="4">
        <v>3020</v>
      </c>
      <c r="G77" s="4">
        <v>1931</v>
      </c>
      <c r="H77" s="4">
        <v>254</v>
      </c>
      <c r="I77" s="4">
        <v>14</v>
      </c>
      <c r="J77" s="4">
        <v>8</v>
      </c>
      <c r="K77" s="4">
        <v>2</v>
      </c>
      <c r="L77" s="4">
        <v>1</v>
      </c>
      <c r="N77" s="20"/>
    </row>
    <row r="78" spans="1:14" x14ac:dyDescent="0.35">
      <c r="A78" s="2" t="s">
        <v>860</v>
      </c>
      <c r="B78" s="2" t="s">
        <v>456</v>
      </c>
      <c r="C78" s="4">
        <v>5639</v>
      </c>
      <c r="D78" s="4">
        <v>4448</v>
      </c>
      <c r="E78" s="4">
        <v>3229</v>
      </c>
      <c r="F78" s="4">
        <v>1219</v>
      </c>
      <c r="G78" s="4">
        <v>606</v>
      </c>
      <c r="H78" s="4">
        <v>360</v>
      </c>
      <c r="I78" s="4">
        <v>159</v>
      </c>
      <c r="J78" s="4">
        <v>51</v>
      </c>
      <c r="K78" s="4">
        <v>9</v>
      </c>
      <c r="L78" s="4">
        <v>6</v>
      </c>
      <c r="N78" s="20"/>
    </row>
    <row r="79" spans="1:14" x14ac:dyDescent="0.35">
      <c r="A79" s="2" t="s">
        <v>861</v>
      </c>
      <c r="B79" s="2" t="s">
        <v>352</v>
      </c>
      <c r="C79" s="4">
        <v>79776</v>
      </c>
      <c r="D79" s="4">
        <v>64281</v>
      </c>
      <c r="E79" s="4">
        <v>52011</v>
      </c>
      <c r="F79" s="4">
        <v>12270</v>
      </c>
      <c r="G79" s="4">
        <v>13283</v>
      </c>
      <c r="H79" s="4">
        <v>1324</v>
      </c>
      <c r="I79" s="4">
        <v>233</v>
      </c>
      <c r="J79" s="4">
        <v>583</v>
      </c>
      <c r="K79" s="4">
        <v>65</v>
      </c>
      <c r="L79" s="4">
        <v>7</v>
      </c>
      <c r="N79" s="20"/>
    </row>
    <row r="80" spans="1:14" x14ac:dyDescent="0.35">
      <c r="A80" s="2" t="s">
        <v>862</v>
      </c>
      <c r="B80" s="2" t="s">
        <v>490</v>
      </c>
      <c r="C80" s="4">
        <v>4189</v>
      </c>
      <c r="D80" s="4">
        <v>187</v>
      </c>
      <c r="E80" s="4">
        <v>39</v>
      </c>
      <c r="F80" s="4">
        <v>148</v>
      </c>
      <c r="G80" s="4">
        <v>1867</v>
      </c>
      <c r="H80" s="4">
        <v>2123</v>
      </c>
      <c r="I80" s="4">
        <v>6</v>
      </c>
      <c r="J80" s="4">
        <v>1</v>
      </c>
      <c r="K80" s="4">
        <v>5</v>
      </c>
      <c r="L80" s="4"/>
      <c r="N80" s="20"/>
    </row>
    <row r="81" spans="1:14" x14ac:dyDescent="0.35">
      <c r="A81" s="2" t="s">
        <v>863</v>
      </c>
      <c r="B81" s="2" t="s">
        <v>538</v>
      </c>
      <c r="C81" s="4">
        <v>703</v>
      </c>
      <c r="D81" s="4">
        <v>1</v>
      </c>
      <c r="E81" s="4"/>
      <c r="F81" s="4">
        <v>1</v>
      </c>
      <c r="G81" s="4">
        <v>366</v>
      </c>
      <c r="H81" s="4">
        <v>336</v>
      </c>
      <c r="I81" s="4"/>
      <c r="J81" s="4"/>
      <c r="K81" s="4"/>
      <c r="L81" s="4"/>
      <c r="N81" s="20"/>
    </row>
    <row r="82" spans="1:14" x14ac:dyDescent="0.35">
      <c r="A82" s="2" t="s">
        <v>864</v>
      </c>
      <c r="B82" s="2" t="s">
        <v>418</v>
      </c>
      <c r="C82" s="4">
        <v>14314</v>
      </c>
      <c r="D82" s="4">
        <v>9910</v>
      </c>
      <c r="E82" s="4">
        <v>7045</v>
      </c>
      <c r="F82" s="4">
        <v>2865</v>
      </c>
      <c r="G82" s="4">
        <v>2278</v>
      </c>
      <c r="H82" s="4">
        <v>1617</v>
      </c>
      <c r="I82" s="4">
        <v>138</v>
      </c>
      <c r="J82" s="4">
        <v>316</v>
      </c>
      <c r="K82" s="4">
        <v>53</v>
      </c>
      <c r="L82" s="4">
        <v>2</v>
      </c>
      <c r="N82" s="20"/>
    </row>
    <row r="83" spans="1:14" x14ac:dyDescent="0.35">
      <c r="A83" s="2" t="s">
        <v>865</v>
      </c>
      <c r="B83" s="2" t="s">
        <v>585</v>
      </c>
      <c r="C83" s="4">
        <v>3128</v>
      </c>
      <c r="D83" s="4">
        <v>43</v>
      </c>
      <c r="E83" s="4">
        <v>7</v>
      </c>
      <c r="F83" s="4">
        <v>36</v>
      </c>
      <c r="G83" s="4">
        <v>1622</v>
      </c>
      <c r="H83" s="4">
        <v>1452</v>
      </c>
      <c r="I83" s="4">
        <v>9</v>
      </c>
      <c r="J83" s="4"/>
      <c r="K83" s="4">
        <v>2</v>
      </c>
      <c r="L83" s="4"/>
      <c r="N83" s="20"/>
    </row>
    <row r="84" spans="1:14" x14ac:dyDescent="0.35">
      <c r="A84" s="2" t="s">
        <v>866</v>
      </c>
      <c r="B84" s="2" t="s">
        <v>514</v>
      </c>
      <c r="C84" s="4">
        <v>5630</v>
      </c>
      <c r="D84" s="4">
        <v>1964</v>
      </c>
      <c r="E84" s="4">
        <v>1832</v>
      </c>
      <c r="F84" s="4">
        <v>132</v>
      </c>
      <c r="G84" s="4">
        <v>2600</v>
      </c>
      <c r="H84" s="4">
        <v>1052</v>
      </c>
      <c r="I84" s="4">
        <v>2</v>
      </c>
      <c r="J84" s="4">
        <v>3</v>
      </c>
      <c r="K84" s="4">
        <v>9</v>
      </c>
      <c r="L84" s="4"/>
      <c r="N84" s="20"/>
    </row>
    <row r="85" spans="1:14" x14ac:dyDescent="0.35">
      <c r="A85" s="2" t="s">
        <v>867</v>
      </c>
      <c r="B85" s="2" t="s">
        <v>480</v>
      </c>
      <c r="C85" s="4">
        <v>1455</v>
      </c>
      <c r="D85" s="4">
        <v>68</v>
      </c>
      <c r="E85" s="4">
        <v>12</v>
      </c>
      <c r="F85" s="4">
        <v>56</v>
      </c>
      <c r="G85" s="4">
        <v>1250</v>
      </c>
      <c r="H85" s="4">
        <v>132</v>
      </c>
      <c r="I85" s="4">
        <v>1</v>
      </c>
      <c r="J85" s="4">
        <v>3</v>
      </c>
      <c r="K85" s="4">
        <v>1</v>
      </c>
      <c r="L85" s="4"/>
      <c r="N85" s="20"/>
    </row>
    <row r="86" spans="1:14" x14ac:dyDescent="0.35">
      <c r="A86" s="2" t="s">
        <v>868</v>
      </c>
      <c r="B86" s="2" t="s">
        <v>552</v>
      </c>
      <c r="C86" s="4">
        <v>1363</v>
      </c>
      <c r="D86" s="4">
        <v>197</v>
      </c>
      <c r="E86" s="4">
        <v>61</v>
      </c>
      <c r="F86" s="4">
        <v>136</v>
      </c>
      <c r="G86" s="4">
        <v>1086</v>
      </c>
      <c r="H86" s="4">
        <v>58</v>
      </c>
      <c r="I86" s="4">
        <v>20</v>
      </c>
      <c r="J86" s="4">
        <v>2</v>
      </c>
      <c r="K86" s="4"/>
      <c r="L86" s="4"/>
      <c r="N86" s="20"/>
    </row>
    <row r="87" spans="1:14" x14ac:dyDescent="0.35">
      <c r="A87" s="2" t="s">
        <v>869</v>
      </c>
      <c r="B87" s="2" t="s">
        <v>487</v>
      </c>
      <c r="C87" s="4">
        <v>1173</v>
      </c>
      <c r="D87" s="4">
        <v>89</v>
      </c>
      <c r="E87" s="4">
        <v>73</v>
      </c>
      <c r="F87" s="4">
        <v>16</v>
      </c>
      <c r="G87" s="4">
        <v>382</v>
      </c>
      <c r="H87" s="4">
        <v>693</v>
      </c>
      <c r="I87" s="4">
        <v>2</v>
      </c>
      <c r="J87" s="4"/>
      <c r="K87" s="4">
        <v>3</v>
      </c>
      <c r="L87" s="4">
        <v>4</v>
      </c>
      <c r="N87" s="20"/>
    </row>
    <row r="88" spans="1:14" x14ac:dyDescent="0.35">
      <c r="A88" s="2" t="s">
        <v>870</v>
      </c>
      <c r="B88" s="2" t="s">
        <v>507</v>
      </c>
      <c r="C88" s="4">
        <v>809</v>
      </c>
      <c r="D88" s="4">
        <v>143</v>
      </c>
      <c r="E88" s="4">
        <v>51</v>
      </c>
      <c r="F88" s="4">
        <v>92</v>
      </c>
      <c r="G88" s="4">
        <v>614</v>
      </c>
      <c r="H88" s="4">
        <v>34</v>
      </c>
      <c r="I88" s="4">
        <v>15</v>
      </c>
      <c r="J88" s="4">
        <v>3</v>
      </c>
      <c r="K88" s="4"/>
      <c r="L88" s="4"/>
      <c r="N88" s="20"/>
    </row>
    <row r="89" spans="1:14" x14ac:dyDescent="0.35">
      <c r="A89" s="2" t="s">
        <v>871</v>
      </c>
      <c r="B89" s="2" t="s">
        <v>477</v>
      </c>
      <c r="C89" s="4">
        <v>1880</v>
      </c>
      <c r="D89" s="4">
        <v>910</v>
      </c>
      <c r="E89" s="4">
        <v>907</v>
      </c>
      <c r="F89" s="4">
        <v>3</v>
      </c>
      <c r="G89" s="4">
        <v>954</v>
      </c>
      <c r="H89" s="4">
        <v>15</v>
      </c>
      <c r="I89" s="4"/>
      <c r="J89" s="4"/>
      <c r="K89" s="4">
        <v>1</v>
      </c>
      <c r="L89" s="4"/>
      <c r="N89" s="20"/>
    </row>
    <row r="90" spans="1:14" x14ac:dyDescent="0.35">
      <c r="A90" s="2" t="s">
        <v>872</v>
      </c>
      <c r="B90" s="2" t="s">
        <v>478</v>
      </c>
      <c r="C90" s="4">
        <v>4035</v>
      </c>
      <c r="D90" s="4">
        <v>2721</v>
      </c>
      <c r="E90" s="4">
        <v>2518</v>
      </c>
      <c r="F90" s="4">
        <v>203</v>
      </c>
      <c r="G90" s="4">
        <v>226</v>
      </c>
      <c r="H90" s="4">
        <v>1078</v>
      </c>
      <c r="I90" s="4">
        <v>6</v>
      </c>
      <c r="J90" s="4"/>
      <c r="K90" s="4">
        <v>3</v>
      </c>
      <c r="L90" s="4">
        <v>1</v>
      </c>
      <c r="N90" s="20"/>
    </row>
    <row r="91" spans="1:14" x14ac:dyDescent="0.35">
      <c r="A91" s="2" t="s">
        <v>873</v>
      </c>
      <c r="B91" s="2" t="s">
        <v>516</v>
      </c>
      <c r="C91" s="4">
        <v>663</v>
      </c>
      <c r="D91" s="4">
        <v>5</v>
      </c>
      <c r="E91" s="4">
        <v>4</v>
      </c>
      <c r="F91" s="4">
        <v>1</v>
      </c>
      <c r="G91" s="4">
        <v>103</v>
      </c>
      <c r="H91" s="4">
        <v>552</v>
      </c>
      <c r="I91" s="4">
        <v>1</v>
      </c>
      <c r="J91" s="4"/>
      <c r="K91" s="4">
        <v>2</v>
      </c>
      <c r="L91" s="4"/>
      <c r="N91" s="20"/>
    </row>
    <row r="92" spans="1:14" x14ac:dyDescent="0.35">
      <c r="A92" s="2" t="s">
        <v>874</v>
      </c>
      <c r="B92" s="2" t="s">
        <v>338</v>
      </c>
      <c r="C92" s="4">
        <v>219739</v>
      </c>
      <c r="D92" s="4">
        <v>125481</v>
      </c>
      <c r="E92" s="4">
        <v>114611</v>
      </c>
      <c r="F92" s="4">
        <v>10870</v>
      </c>
      <c r="G92" s="4">
        <v>86094</v>
      </c>
      <c r="H92" s="4">
        <v>5580</v>
      </c>
      <c r="I92" s="4">
        <v>576</v>
      </c>
      <c r="J92" s="4">
        <v>779</v>
      </c>
      <c r="K92" s="4">
        <v>1213</v>
      </c>
      <c r="L92" s="4">
        <v>16</v>
      </c>
      <c r="N92" s="20"/>
    </row>
    <row r="93" spans="1:14" x14ac:dyDescent="0.35">
      <c r="A93" s="2" t="s">
        <v>875</v>
      </c>
      <c r="B93" s="2" t="s">
        <v>540</v>
      </c>
      <c r="C93" s="4">
        <v>952</v>
      </c>
      <c r="D93" s="4">
        <v>48</v>
      </c>
      <c r="E93" s="4"/>
      <c r="F93" s="4">
        <v>48</v>
      </c>
      <c r="G93" s="4">
        <v>309</v>
      </c>
      <c r="H93" s="4">
        <v>594</v>
      </c>
      <c r="I93" s="4"/>
      <c r="J93" s="4"/>
      <c r="K93" s="4">
        <v>1</v>
      </c>
      <c r="L93" s="4"/>
      <c r="N93" s="20"/>
    </row>
    <row r="94" spans="1:14" x14ac:dyDescent="0.35">
      <c r="A94" s="2" t="s">
        <v>876</v>
      </c>
      <c r="B94" s="2" t="s">
        <v>373</v>
      </c>
      <c r="C94" s="4">
        <v>10857</v>
      </c>
      <c r="D94" s="4">
        <v>7390</v>
      </c>
      <c r="E94" s="4">
        <v>3181</v>
      </c>
      <c r="F94" s="4">
        <v>4209</v>
      </c>
      <c r="G94" s="4">
        <v>2816</v>
      </c>
      <c r="H94" s="4">
        <v>591</v>
      </c>
      <c r="I94" s="4">
        <v>15</v>
      </c>
      <c r="J94" s="4">
        <v>35</v>
      </c>
      <c r="K94" s="4">
        <v>8</v>
      </c>
      <c r="L94" s="4">
        <v>2</v>
      </c>
      <c r="N94" s="20"/>
    </row>
    <row r="95" spans="1:14" x14ac:dyDescent="0.35">
      <c r="A95" s="2" t="s">
        <v>877</v>
      </c>
      <c r="B95" s="2" t="s">
        <v>631</v>
      </c>
      <c r="C95" s="4">
        <v>11916</v>
      </c>
      <c r="D95" s="4">
        <v>8406</v>
      </c>
      <c r="E95" s="4">
        <v>3047</v>
      </c>
      <c r="F95" s="4">
        <v>5359</v>
      </c>
      <c r="G95" s="4">
        <v>2091</v>
      </c>
      <c r="H95" s="4">
        <v>1176</v>
      </c>
      <c r="I95" s="4">
        <v>109</v>
      </c>
      <c r="J95" s="4">
        <v>48</v>
      </c>
      <c r="K95" s="4">
        <v>85</v>
      </c>
      <c r="L95" s="4">
        <v>1</v>
      </c>
      <c r="N95" s="20"/>
    </row>
    <row r="96" spans="1:14" x14ac:dyDescent="0.35">
      <c r="A96" s="2" t="s">
        <v>878</v>
      </c>
      <c r="B96" s="2" t="s">
        <v>574</v>
      </c>
      <c r="C96" s="4">
        <v>866</v>
      </c>
      <c r="D96" s="4">
        <v>15</v>
      </c>
      <c r="E96" s="4">
        <v>2</v>
      </c>
      <c r="F96" s="4">
        <v>13</v>
      </c>
      <c r="G96" s="4">
        <v>561</v>
      </c>
      <c r="H96" s="4">
        <v>263</v>
      </c>
      <c r="I96" s="4">
        <v>24</v>
      </c>
      <c r="J96" s="4">
        <v>1</v>
      </c>
      <c r="K96" s="4">
        <v>1</v>
      </c>
      <c r="L96" s="4">
        <v>1</v>
      </c>
      <c r="N96" s="20"/>
    </row>
    <row r="97" spans="1:14" x14ac:dyDescent="0.35">
      <c r="A97" s="2" t="s">
        <v>879</v>
      </c>
      <c r="B97" s="2" t="s">
        <v>604</v>
      </c>
      <c r="C97" s="4">
        <v>1155</v>
      </c>
      <c r="D97" s="4">
        <v>7</v>
      </c>
      <c r="E97" s="4">
        <v>6</v>
      </c>
      <c r="F97" s="4">
        <v>1</v>
      </c>
      <c r="G97" s="4">
        <v>547</v>
      </c>
      <c r="H97" s="4">
        <v>600</v>
      </c>
      <c r="I97" s="4">
        <v>1</v>
      </c>
      <c r="J97" s="4"/>
      <c r="K97" s="4"/>
      <c r="L97" s="4"/>
      <c r="N97" s="20"/>
    </row>
    <row r="98" spans="1:14" x14ac:dyDescent="0.35">
      <c r="A98" s="2" t="s">
        <v>880</v>
      </c>
      <c r="B98" s="2" t="s">
        <v>363</v>
      </c>
      <c r="C98" s="4">
        <v>11257</v>
      </c>
      <c r="D98" s="4">
        <v>915</v>
      </c>
      <c r="E98" s="4">
        <v>139</v>
      </c>
      <c r="F98" s="4">
        <v>776</v>
      </c>
      <c r="G98" s="4">
        <v>9655</v>
      </c>
      <c r="H98" s="4">
        <v>638</v>
      </c>
      <c r="I98" s="4">
        <v>16</v>
      </c>
      <c r="J98" s="4">
        <v>2</v>
      </c>
      <c r="K98" s="4">
        <v>29</v>
      </c>
      <c r="L98" s="4">
        <v>2</v>
      </c>
      <c r="N98" s="20"/>
    </row>
    <row r="99" spans="1:14" x14ac:dyDescent="0.35">
      <c r="A99" s="2" t="s">
        <v>881</v>
      </c>
      <c r="B99" s="2" t="s">
        <v>398</v>
      </c>
      <c r="C99" s="4">
        <v>6213</v>
      </c>
      <c r="D99" s="4">
        <v>3901</v>
      </c>
      <c r="E99" s="4">
        <v>702</v>
      </c>
      <c r="F99" s="4">
        <v>3199</v>
      </c>
      <c r="G99" s="4">
        <v>1805</v>
      </c>
      <c r="H99" s="4">
        <v>398</v>
      </c>
      <c r="I99" s="4">
        <v>73</v>
      </c>
      <c r="J99" s="4">
        <v>25</v>
      </c>
      <c r="K99" s="4">
        <v>10</v>
      </c>
      <c r="L99" s="4">
        <v>1</v>
      </c>
      <c r="N99" s="20"/>
    </row>
    <row r="100" spans="1:14" x14ac:dyDescent="0.35">
      <c r="A100" s="2" t="s">
        <v>882</v>
      </c>
      <c r="B100" s="2" t="s">
        <v>359</v>
      </c>
      <c r="C100" s="4">
        <v>25852</v>
      </c>
      <c r="D100" s="4">
        <v>16611</v>
      </c>
      <c r="E100" s="4">
        <v>3496</v>
      </c>
      <c r="F100" s="4">
        <v>13115</v>
      </c>
      <c r="G100" s="4">
        <v>8348</v>
      </c>
      <c r="H100" s="4">
        <v>581</v>
      </c>
      <c r="I100" s="4">
        <v>129</v>
      </c>
      <c r="J100" s="4">
        <v>125</v>
      </c>
      <c r="K100" s="4">
        <v>58</v>
      </c>
      <c r="L100" s="4"/>
      <c r="N100" s="20"/>
    </row>
    <row r="101" spans="1:14" x14ac:dyDescent="0.35">
      <c r="A101" s="2" t="s">
        <v>883</v>
      </c>
      <c r="B101" s="2" t="s">
        <v>397</v>
      </c>
      <c r="C101" s="4">
        <v>6156</v>
      </c>
      <c r="D101" s="4">
        <v>1030</v>
      </c>
      <c r="E101" s="4">
        <v>531</v>
      </c>
      <c r="F101" s="4">
        <v>499</v>
      </c>
      <c r="G101" s="4">
        <v>4274</v>
      </c>
      <c r="H101" s="4">
        <v>83</v>
      </c>
      <c r="I101" s="4">
        <v>79</v>
      </c>
      <c r="J101" s="4">
        <v>671</v>
      </c>
      <c r="K101" s="4">
        <v>19</v>
      </c>
      <c r="L101" s="4"/>
      <c r="N101" s="20"/>
    </row>
    <row r="102" spans="1:14" x14ac:dyDescent="0.35">
      <c r="A102" s="2" t="s">
        <v>884</v>
      </c>
      <c r="B102" s="2" t="s">
        <v>546</v>
      </c>
      <c r="C102" s="4">
        <v>2178</v>
      </c>
      <c r="D102" s="4">
        <v>1080</v>
      </c>
      <c r="E102" s="4">
        <v>413</v>
      </c>
      <c r="F102" s="4">
        <v>667</v>
      </c>
      <c r="G102" s="4">
        <v>544</v>
      </c>
      <c r="H102" s="4">
        <v>460</v>
      </c>
      <c r="I102" s="4">
        <v>67</v>
      </c>
      <c r="J102" s="4">
        <v>24</v>
      </c>
      <c r="K102" s="4">
        <v>3</v>
      </c>
      <c r="L102" s="4"/>
      <c r="N102" s="20"/>
    </row>
    <row r="103" spans="1:14" x14ac:dyDescent="0.35">
      <c r="A103" s="2" t="s">
        <v>885</v>
      </c>
      <c r="B103" s="2" t="s">
        <v>425</v>
      </c>
      <c r="C103" s="4">
        <v>4626</v>
      </c>
      <c r="D103" s="4">
        <v>1819</v>
      </c>
      <c r="E103" s="4">
        <v>1485</v>
      </c>
      <c r="F103" s="4">
        <v>334</v>
      </c>
      <c r="G103" s="4">
        <v>2690</v>
      </c>
      <c r="H103" s="4">
        <v>94</v>
      </c>
      <c r="I103" s="4">
        <v>9</v>
      </c>
      <c r="J103" s="4">
        <v>10</v>
      </c>
      <c r="K103" s="4">
        <v>4</v>
      </c>
      <c r="L103" s="4"/>
      <c r="N103" s="20"/>
    </row>
    <row r="104" spans="1:14" x14ac:dyDescent="0.35">
      <c r="A104" s="2" t="s">
        <v>886</v>
      </c>
      <c r="B104" s="2" t="s">
        <v>389</v>
      </c>
      <c r="C104" s="4">
        <v>8367</v>
      </c>
      <c r="D104" s="4">
        <v>4804</v>
      </c>
      <c r="E104" s="4">
        <v>426</v>
      </c>
      <c r="F104" s="4">
        <v>4378</v>
      </c>
      <c r="G104" s="4">
        <v>2965</v>
      </c>
      <c r="H104" s="4">
        <v>327</v>
      </c>
      <c r="I104" s="4">
        <v>21</v>
      </c>
      <c r="J104" s="4">
        <v>240</v>
      </c>
      <c r="K104" s="4">
        <v>10</v>
      </c>
      <c r="L104" s="4"/>
      <c r="N104" s="20"/>
    </row>
    <row r="105" spans="1:14" x14ac:dyDescent="0.35">
      <c r="A105" s="2" t="s">
        <v>887</v>
      </c>
      <c r="B105" s="2" t="s">
        <v>492</v>
      </c>
      <c r="C105" s="4">
        <v>3986</v>
      </c>
      <c r="D105" s="4">
        <v>273</v>
      </c>
      <c r="E105" s="4">
        <v>176</v>
      </c>
      <c r="F105" s="4">
        <v>97</v>
      </c>
      <c r="G105" s="4">
        <v>2291</v>
      </c>
      <c r="H105" s="4">
        <v>1408</v>
      </c>
      <c r="I105" s="4">
        <v>2</v>
      </c>
      <c r="J105" s="4">
        <v>8</v>
      </c>
      <c r="K105" s="4">
        <v>3</v>
      </c>
      <c r="L105" s="4">
        <v>1</v>
      </c>
      <c r="N105" s="20"/>
    </row>
    <row r="106" spans="1:14" x14ac:dyDescent="0.35">
      <c r="A106" s="2" t="s">
        <v>888</v>
      </c>
      <c r="B106" s="2" t="s">
        <v>365</v>
      </c>
      <c r="C106" s="4">
        <v>16304</v>
      </c>
      <c r="D106" s="4">
        <v>9587</v>
      </c>
      <c r="E106" s="4">
        <v>2477</v>
      </c>
      <c r="F106" s="4">
        <v>7110</v>
      </c>
      <c r="G106" s="4">
        <v>5692</v>
      </c>
      <c r="H106" s="4">
        <v>807</v>
      </c>
      <c r="I106" s="4">
        <v>157</v>
      </c>
      <c r="J106" s="4">
        <v>51</v>
      </c>
      <c r="K106" s="4">
        <v>8</v>
      </c>
      <c r="L106" s="4">
        <v>2</v>
      </c>
      <c r="N106" s="20"/>
    </row>
    <row r="107" spans="1:14" x14ac:dyDescent="0.35">
      <c r="A107" s="2" t="s">
        <v>889</v>
      </c>
      <c r="B107" s="2" t="s">
        <v>580</v>
      </c>
      <c r="C107" s="4">
        <v>1946</v>
      </c>
      <c r="D107" s="4">
        <v>9</v>
      </c>
      <c r="E107" s="4">
        <v>3</v>
      </c>
      <c r="F107" s="4">
        <v>6</v>
      </c>
      <c r="G107" s="4">
        <v>1109</v>
      </c>
      <c r="H107" s="4">
        <v>827</v>
      </c>
      <c r="I107" s="4"/>
      <c r="J107" s="4">
        <v>1</v>
      </c>
      <c r="K107" s="4"/>
      <c r="L107" s="4"/>
      <c r="N107" s="20"/>
    </row>
    <row r="108" spans="1:14" x14ac:dyDescent="0.35">
      <c r="A108" s="2" t="s">
        <v>890</v>
      </c>
      <c r="B108" s="2" t="s">
        <v>400</v>
      </c>
      <c r="C108" s="4">
        <v>2913</v>
      </c>
      <c r="D108" s="4">
        <v>51</v>
      </c>
      <c r="E108" s="4">
        <v>18</v>
      </c>
      <c r="F108" s="4">
        <v>33</v>
      </c>
      <c r="G108" s="4">
        <v>1798</v>
      </c>
      <c r="H108" s="4">
        <v>1059</v>
      </c>
      <c r="I108" s="4">
        <v>4</v>
      </c>
      <c r="J108" s="4"/>
      <c r="K108" s="4"/>
      <c r="L108" s="4">
        <v>1</v>
      </c>
      <c r="N108" s="20"/>
    </row>
    <row r="109" spans="1:14" x14ac:dyDescent="0.35">
      <c r="A109" s="2" t="s">
        <v>891</v>
      </c>
      <c r="B109" s="2" t="s">
        <v>482</v>
      </c>
      <c r="C109" s="4">
        <v>8275</v>
      </c>
      <c r="D109" s="4">
        <v>6344</v>
      </c>
      <c r="E109" s="4">
        <v>5972</v>
      </c>
      <c r="F109" s="4">
        <v>372</v>
      </c>
      <c r="G109" s="4">
        <v>1461</v>
      </c>
      <c r="H109" s="4">
        <v>443</v>
      </c>
      <c r="I109" s="4">
        <v>12</v>
      </c>
      <c r="J109" s="4">
        <v>5</v>
      </c>
      <c r="K109" s="4">
        <v>9</v>
      </c>
      <c r="L109" s="4">
        <v>1</v>
      </c>
      <c r="N109" s="20"/>
    </row>
    <row r="110" spans="1:14" x14ac:dyDescent="0.35">
      <c r="A110" s="2" t="s">
        <v>892</v>
      </c>
      <c r="B110" s="2" t="s">
        <v>543</v>
      </c>
      <c r="C110" s="4">
        <v>716</v>
      </c>
      <c r="D110" s="4">
        <v>152</v>
      </c>
      <c r="E110" s="4">
        <v>139</v>
      </c>
      <c r="F110" s="4">
        <v>13</v>
      </c>
      <c r="G110" s="4">
        <v>200</v>
      </c>
      <c r="H110" s="4">
        <v>364</v>
      </c>
      <c r="I110" s="4"/>
      <c r="J110" s="4"/>
      <c r="K110" s="4"/>
      <c r="L110" s="4"/>
      <c r="N110" s="20"/>
    </row>
    <row r="111" spans="1:14" x14ac:dyDescent="0.35">
      <c r="A111" s="2" t="s">
        <v>893</v>
      </c>
      <c r="B111" s="2" t="s">
        <v>586</v>
      </c>
      <c r="C111" s="4">
        <v>1250</v>
      </c>
      <c r="D111" s="4">
        <v>23</v>
      </c>
      <c r="E111" s="4">
        <v>4</v>
      </c>
      <c r="F111" s="4">
        <v>19</v>
      </c>
      <c r="G111" s="4">
        <v>1103</v>
      </c>
      <c r="H111" s="4">
        <v>123</v>
      </c>
      <c r="I111" s="4">
        <v>1</v>
      </c>
      <c r="J111" s="4"/>
      <c r="K111" s="4"/>
      <c r="L111" s="4"/>
      <c r="N111" s="20"/>
    </row>
    <row r="112" spans="1:14" x14ac:dyDescent="0.35">
      <c r="A112" s="2" t="s">
        <v>894</v>
      </c>
      <c r="B112" s="2" t="s">
        <v>408</v>
      </c>
      <c r="C112" s="4">
        <v>7261</v>
      </c>
      <c r="D112" s="4">
        <v>2338</v>
      </c>
      <c r="E112" s="4">
        <v>991</v>
      </c>
      <c r="F112" s="4">
        <v>1347</v>
      </c>
      <c r="G112" s="4">
        <v>4526</v>
      </c>
      <c r="H112" s="4">
        <v>325</v>
      </c>
      <c r="I112" s="4">
        <v>14</v>
      </c>
      <c r="J112" s="4">
        <v>34</v>
      </c>
      <c r="K112" s="4">
        <v>22</v>
      </c>
      <c r="L112" s="4">
        <v>2</v>
      </c>
      <c r="N112" s="20"/>
    </row>
    <row r="113" spans="1:14" x14ac:dyDescent="0.35">
      <c r="A113" s="2" t="s">
        <v>895</v>
      </c>
      <c r="B113" s="2" t="s">
        <v>513</v>
      </c>
      <c r="C113" s="4">
        <v>21095</v>
      </c>
      <c r="D113" s="4">
        <v>11381</v>
      </c>
      <c r="E113" s="4">
        <v>4901</v>
      </c>
      <c r="F113" s="4">
        <v>6480</v>
      </c>
      <c r="G113" s="4">
        <v>7785</v>
      </c>
      <c r="H113" s="4">
        <v>1848</v>
      </c>
      <c r="I113" s="4">
        <v>41</v>
      </c>
      <c r="J113" s="4">
        <v>30</v>
      </c>
      <c r="K113" s="4">
        <v>8</v>
      </c>
      <c r="L113" s="4">
        <v>2</v>
      </c>
      <c r="N113" s="20"/>
    </row>
    <row r="114" spans="1:14" x14ac:dyDescent="0.35">
      <c r="A114" s="2" t="s">
        <v>896</v>
      </c>
      <c r="B114" s="2" t="s">
        <v>394</v>
      </c>
      <c r="C114" s="4">
        <v>5861</v>
      </c>
      <c r="D114" s="4">
        <v>3564</v>
      </c>
      <c r="E114" s="4">
        <v>1164</v>
      </c>
      <c r="F114" s="4">
        <v>2400</v>
      </c>
      <c r="G114" s="4">
        <v>1796</v>
      </c>
      <c r="H114" s="4">
        <v>279</v>
      </c>
      <c r="I114" s="4">
        <v>175</v>
      </c>
      <c r="J114" s="4">
        <v>45</v>
      </c>
      <c r="K114" s="4">
        <v>2</v>
      </c>
      <c r="L114" s="4"/>
      <c r="N114" s="20"/>
    </row>
    <row r="115" spans="1:14" x14ac:dyDescent="0.35">
      <c r="A115" s="2" t="s">
        <v>897</v>
      </c>
      <c r="B115" s="2" t="s">
        <v>510</v>
      </c>
      <c r="C115" s="4">
        <v>4586</v>
      </c>
      <c r="D115" s="4">
        <v>590</v>
      </c>
      <c r="E115" s="4">
        <v>232</v>
      </c>
      <c r="F115" s="4">
        <v>358</v>
      </c>
      <c r="G115" s="4">
        <v>3782</v>
      </c>
      <c r="H115" s="4">
        <v>137</v>
      </c>
      <c r="I115" s="4">
        <v>45</v>
      </c>
      <c r="J115" s="4">
        <v>14</v>
      </c>
      <c r="K115" s="4">
        <v>16</v>
      </c>
      <c r="L115" s="4">
        <v>2</v>
      </c>
      <c r="N115" s="20"/>
    </row>
    <row r="116" spans="1:14" x14ac:dyDescent="0.35">
      <c r="A116" s="2" t="s">
        <v>898</v>
      </c>
      <c r="B116" s="2" t="s">
        <v>362</v>
      </c>
      <c r="C116" s="4">
        <v>19946</v>
      </c>
      <c r="D116" s="4">
        <v>1149</v>
      </c>
      <c r="E116" s="4">
        <v>553</v>
      </c>
      <c r="F116" s="4">
        <v>596</v>
      </c>
      <c r="G116" s="4">
        <v>17638</v>
      </c>
      <c r="H116" s="4">
        <v>1056</v>
      </c>
      <c r="I116" s="4">
        <v>26</v>
      </c>
      <c r="J116" s="4">
        <v>29</v>
      </c>
      <c r="K116" s="4">
        <v>43</v>
      </c>
      <c r="L116" s="4">
        <v>5</v>
      </c>
      <c r="N116" s="20"/>
    </row>
    <row r="117" spans="1:14" x14ac:dyDescent="0.35">
      <c r="A117" s="2" t="s">
        <v>899</v>
      </c>
      <c r="B117" s="2" t="s">
        <v>496</v>
      </c>
      <c r="C117" s="4">
        <v>2182</v>
      </c>
      <c r="D117" s="4">
        <v>333</v>
      </c>
      <c r="E117" s="4">
        <v>46</v>
      </c>
      <c r="F117" s="4">
        <v>287</v>
      </c>
      <c r="G117" s="4">
        <v>1668</v>
      </c>
      <c r="H117" s="4">
        <v>74</v>
      </c>
      <c r="I117" s="4">
        <v>59</v>
      </c>
      <c r="J117" s="4">
        <v>39</v>
      </c>
      <c r="K117" s="4">
        <v>9</v>
      </c>
      <c r="L117" s="4"/>
      <c r="N117" s="20"/>
    </row>
    <row r="118" spans="1:14" x14ac:dyDescent="0.35">
      <c r="A118" s="2" t="s">
        <v>900</v>
      </c>
      <c r="B118" s="2" t="s">
        <v>356</v>
      </c>
      <c r="C118" s="4">
        <v>25814</v>
      </c>
      <c r="D118" s="4">
        <v>15531</v>
      </c>
      <c r="E118" s="4">
        <v>8136</v>
      </c>
      <c r="F118" s="4">
        <v>7395</v>
      </c>
      <c r="G118" s="4">
        <v>9879</v>
      </c>
      <c r="H118" s="4">
        <v>180</v>
      </c>
      <c r="I118" s="4">
        <v>80</v>
      </c>
      <c r="J118" s="4">
        <v>57</v>
      </c>
      <c r="K118" s="4">
        <v>85</v>
      </c>
      <c r="L118" s="4">
        <v>2</v>
      </c>
      <c r="N118" s="20"/>
    </row>
    <row r="119" spans="1:14" x14ac:dyDescent="0.35">
      <c r="A119" s="2" t="s">
        <v>901</v>
      </c>
      <c r="B119" s="2" t="s">
        <v>530</v>
      </c>
      <c r="C119" s="4">
        <v>1066</v>
      </c>
      <c r="D119" s="4">
        <v>145</v>
      </c>
      <c r="E119" s="4">
        <v>14</v>
      </c>
      <c r="F119" s="4">
        <v>131</v>
      </c>
      <c r="G119" s="4">
        <v>412</v>
      </c>
      <c r="H119" s="4">
        <v>508</v>
      </c>
      <c r="I119" s="4">
        <v>1</v>
      </c>
      <c r="J119" s="4"/>
      <c r="K119" s="4"/>
      <c r="L119" s="4"/>
      <c r="N119" s="20"/>
    </row>
    <row r="120" spans="1:14" x14ac:dyDescent="0.35">
      <c r="A120" s="2" t="s">
        <v>902</v>
      </c>
      <c r="B120" s="2" t="s">
        <v>597</v>
      </c>
      <c r="C120" s="4">
        <v>1835</v>
      </c>
      <c r="D120" s="4">
        <v>10</v>
      </c>
      <c r="E120" s="4">
        <v>5</v>
      </c>
      <c r="F120" s="4">
        <v>5</v>
      </c>
      <c r="G120" s="4">
        <v>1353</v>
      </c>
      <c r="H120" s="4">
        <v>471</v>
      </c>
      <c r="I120" s="4">
        <v>1</v>
      </c>
      <c r="J120" s="4"/>
      <c r="K120" s="4"/>
      <c r="L120" s="4"/>
      <c r="N120" s="20"/>
    </row>
    <row r="121" spans="1:14" x14ac:dyDescent="0.35">
      <c r="A121" s="2" t="s">
        <v>903</v>
      </c>
      <c r="B121" s="2" t="s">
        <v>459</v>
      </c>
      <c r="C121" s="4">
        <v>3401</v>
      </c>
      <c r="D121" s="4">
        <v>33</v>
      </c>
      <c r="E121" s="4">
        <v>11</v>
      </c>
      <c r="F121" s="4">
        <v>22</v>
      </c>
      <c r="G121" s="4">
        <v>2575</v>
      </c>
      <c r="H121" s="4">
        <v>782</v>
      </c>
      <c r="I121" s="4">
        <v>10</v>
      </c>
      <c r="J121" s="4">
        <v>1</v>
      </c>
      <c r="K121" s="4"/>
      <c r="L121" s="4"/>
      <c r="N121" s="20"/>
    </row>
    <row r="122" spans="1:14" x14ac:dyDescent="0.35">
      <c r="A122" s="2" t="s">
        <v>904</v>
      </c>
      <c r="B122" s="2" t="s">
        <v>458</v>
      </c>
      <c r="C122" s="4">
        <v>2528</v>
      </c>
      <c r="D122" s="4">
        <v>13</v>
      </c>
      <c r="E122" s="4">
        <v>5</v>
      </c>
      <c r="F122" s="4">
        <v>8</v>
      </c>
      <c r="G122" s="4">
        <v>57</v>
      </c>
      <c r="H122" s="4">
        <v>2029</v>
      </c>
      <c r="I122" s="4">
        <v>36</v>
      </c>
      <c r="J122" s="4">
        <v>3</v>
      </c>
      <c r="K122" s="4">
        <v>120</v>
      </c>
      <c r="L122" s="4">
        <v>270</v>
      </c>
      <c r="N122" s="20"/>
    </row>
    <row r="123" spans="1:14" x14ac:dyDescent="0.35">
      <c r="A123" s="2" t="s">
        <v>905</v>
      </c>
      <c r="B123" s="2" t="s">
        <v>472</v>
      </c>
      <c r="C123" s="4">
        <v>2812</v>
      </c>
      <c r="D123" s="4">
        <v>83</v>
      </c>
      <c r="E123" s="4">
        <v>4</v>
      </c>
      <c r="F123" s="4">
        <v>79</v>
      </c>
      <c r="G123" s="4">
        <v>2367</v>
      </c>
      <c r="H123" s="4">
        <v>353</v>
      </c>
      <c r="I123" s="4">
        <v>2</v>
      </c>
      <c r="J123" s="4">
        <v>3</v>
      </c>
      <c r="K123" s="4">
        <v>3</v>
      </c>
      <c r="L123" s="4">
        <v>1</v>
      </c>
      <c r="N123" s="20"/>
    </row>
    <row r="124" spans="1:14" x14ac:dyDescent="0.35">
      <c r="A124" s="2" t="s">
        <v>906</v>
      </c>
      <c r="B124" s="2" t="s">
        <v>607</v>
      </c>
      <c r="C124" s="4">
        <v>1466</v>
      </c>
      <c r="D124" s="4">
        <v>4</v>
      </c>
      <c r="E124" s="4">
        <v>4</v>
      </c>
      <c r="F124" s="4"/>
      <c r="G124" s="4">
        <v>524</v>
      </c>
      <c r="H124" s="4">
        <v>936</v>
      </c>
      <c r="I124" s="4"/>
      <c r="J124" s="4"/>
      <c r="K124" s="4">
        <v>2</v>
      </c>
      <c r="L124" s="4"/>
      <c r="N124" s="20"/>
    </row>
    <row r="125" spans="1:14" x14ac:dyDescent="0.35">
      <c r="A125" s="2" t="s">
        <v>907</v>
      </c>
      <c r="B125" s="2" t="s">
        <v>468</v>
      </c>
      <c r="C125" s="4">
        <v>3654</v>
      </c>
      <c r="D125" s="4">
        <v>324</v>
      </c>
      <c r="E125" s="4">
        <v>172</v>
      </c>
      <c r="F125" s="4">
        <v>152</v>
      </c>
      <c r="G125" s="4">
        <v>2024</v>
      </c>
      <c r="H125" s="4">
        <v>1283</v>
      </c>
      <c r="I125" s="4">
        <v>5</v>
      </c>
      <c r="J125" s="4">
        <v>2</v>
      </c>
      <c r="K125" s="4">
        <v>12</v>
      </c>
      <c r="L125" s="4">
        <v>4</v>
      </c>
      <c r="N125" s="20"/>
    </row>
    <row r="126" spans="1:14" x14ac:dyDescent="0.35">
      <c r="A126" s="2" t="s">
        <v>908</v>
      </c>
      <c r="B126" s="2" t="s">
        <v>566</v>
      </c>
      <c r="C126" s="4">
        <v>787</v>
      </c>
      <c r="D126" s="4">
        <v>8</v>
      </c>
      <c r="E126" s="4">
        <v>5</v>
      </c>
      <c r="F126" s="4">
        <v>3</v>
      </c>
      <c r="G126" s="4">
        <v>306</v>
      </c>
      <c r="H126" s="4">
        <v>472</v>
      </c>
      <c r="I126" s="4">
        <v>1</v>
      </c>
      <c r="J126" s="4"/>
      <c r="K126" s="4"/>
      <c r="L126" s="4"/>
      <c r="N126" s="20"/>
    </row>
    <row r="127" spans="1:14" x14ac:dyDescent="0.35">
      <c r="A127" s="2" t="s">
        <v>909</v>
      </c>
      <c r="B127" s="2" t="s">
        <v>595</v>
      </c>
      <c r="C127" s="4">
        <v>3603</v>
      </c>
      <c r="D127" s="4">
        <v>642</v>
      </c>
      <c r="E127" s="4">
        <v>122</v>
      </c>
      <c r="F127" s="4">
        <v>520</v>
      </c>
      <c r="G127" s="4">
        <v>1568</v>
      </c>
      <c r="H127" s="4">
        <v>1363</v>
      </c>
      <c r="I127" s="4">
        <v>13</v>
      </c>
      <c r="J127" s="4">
        <v>7</v>
      </c>
      <c r="K127" s="4">
        <v>7</v>
      </c>
      <c r="L127" s="4">
        <v>3</v>
      </c>
      <c r="N127" s="20"/>
    </row>
    <row r="128" spans="1:14" x14ac:dyDescent="0.35">
      <c r="A128" s="2" t="s">
        <v>910</v>
      </c>
      <c r="B128" s="2" t="s">
        <v>471</v>
      </c>
      <c r="C128" s="4">
        <v>2693</v>
      </c>
      <c r="D128" s="4">
        <v>1401</v>
      </c>
      <c r="E128" s="4">
        <v>867</v>
      </c>
      <c r="F128" s="4">
        <v>534</v>
      </c>
      <c r="G128" s="4">
        <v>998</v>
      </c>
      <c r="H128" s="4">
        <v>294</v>
      </c>
      <c r="I128" s="4"/>
      <c r="J128" s="4"/>
      <c r="K128" s="4"/>
      <c r="L128" s="4"/>
      <c r="N128" s="20"/>
    </row>
    <row r="129" spans="1:14" x14ac:dyDescent="0.35">
      <c r="A129" s="2" t="s">
        <v>911</v>
      </c>
      <c r="B129" s="2" t="s">
        <v>426</v>
      </c>
      <c r="C129" s="4">
        <v>7715</v>
      </c>
      <c r="D129" s="4">
        <v>879</v>
      </c>
      <c r="E129" s="4">
        <v>96</v>
      </c>
      <c r="F129" s="4">
        <v>783</v>
      </c>
      <c r="G129" s="4">
        <v>3654</v>
      </c>
      <c r="H129" s="4">
        <v>3147</v>
      </c>
      <c r="I129" s="4">
        <v>14</v>
      </c>
      <c r="J129" s="4">
        <v>1</v>
      </c>
      <c r="K129" s="4">
        <v>15</v>
      </c>
      <c r="L129" s="4">
        <v>5</v>
      </c>
      <c r="N129" s="20"/>
    </row>
    <row r="130" spans="1:14" x14ac:dyDescent="0.35">
      <c r="A130" s="2" t="s">
        <v>912</v>
      </c>
      <c r="B130" s="2" t="s">
        <v>341</v>
      </c>
      <c r="C130" s="4">
        <v>94053</v>
      </c>
      <c r="D130" s="4">
        <v>75718</v>
      </c>
      <c r="E130" s="4">
        <v>41939</v>
      </c>
      <c r="F130" s="4">
        <v>33779</v>
      </c>
      <c r="G130" s="4">
        <v>16203</v>
      </c>
      <c r="H130" s="4">
        <v>717</v>
      </c>
      <c r="I130" s="4">
        <v>343</v>
      </c>
      <c r="J130" s="4">
        <v>811</v>
      </c>
      <c r="K130" s="4">
        <v>257</v>
      </c>
      <c r="L130" s="4">
        <v>4</v>
      </c>
      <c r="N130" s="20"/>
    </row>
    <row r="131" spans="1:14" x14ac:dyDescent="0.35">
      <c r="A131" s="2" t="s">
        <v>913</v>
      </c>
      <c r="B131" s="2" t="s">
        <v>349</v>
      </c>
      <c r="C131" s="4">
        <v>27423</v>
      </c>
      <c r="D131" s="4">
        <v>18097</v>
      </c>
      <c r="E131" s="4">
        <v>17317</v>
      </c>
      <c r="F131" s="4">
        <v>780</v>
      </c>
      <c r="G131" s="4">
        <v>8433</v>
      </c>
      <c r="H131" s="4">
        <v>424</v>
      </c>
      <c r="I131" s="4">
        <v>277</v>
      </c>
      <c r="J131" s="4">
        <v>17</v>
      </c>
      <c r="K131" s="4">
        <v>174</v>
      </c>
      <c r="L131" s="4">
        <v>1</v>
      </c>
      <c r="N131" s="20"/>
    </row>
    <row r="132" spans="1:14" x14ac:dyDescent="0.35">
      <c r="A132" s="2" t="s">
        <v>914</v>
      </c>
      <c r="B132" s="2" t="s">
        <v>439</v>
      </c>
      <c r="C132" s="4">
        <v>6004</v>
      </c>
      <c r="D132" s="4">
        <v>2920</v>
      </c>
      <c r="E132" s="4">
        <v>2209</v>
      </c>
      <c r="F132" s="4">
        <v>711</v>
      </c>
      <c r="G132" s="4">
        <v>726</v>
      </c>
      <c r="H132" s="4">
        <v>2310</v>
      </c>
      <c r="I132" s="4">
        <v>3</v>
      </c>
      <c r="J132" s="4">
        <v>29</v>
      </c>
      <c r="K132" s="4">
        <v>11</v>
      </c>
      <c r="L132" s="4">
        <v>5</v>
      </c>
      <c r="N132" s="20"/>
    </row>
    <row r="133" spans="1:14" x14ac:dyDescent="0.35">
      <c r="A133" s="2" t="s">
        <v>915</v>
      </c>
      <c r="B133" s="2" t="s">
        <v>357</v>
      </c>
      <c r="C133" s="4">
        <v>11491</v>
      </c>
      <c r="D133" s="4">
        <v>217</v>
      </c>
      <c r="E133" s="4">
        <v>174</v>
      </c>
      <c r="F133" s="4">
        <v>43</v>
      </c>
      <c r="G133" s="4">
        <v>11130</v>
      </c>
      <c r="H133" s="4">
        <v>85</v>
      </c>
      <c r="I133" s="4">
        <v>24</v>
      </c>
      <c r="J133" s="4">
        <v>1</v>
      </c>
      <c r="K133" s="4">
        <v>32</v>
      </c>
      <c r="L133" s="4">
        <v>2</v>
      </c>
      <c r="N133" s="20"/>
    </row>
    <row r="134" spans="1:14" x14ac:dyDescent="0.35">
      <c r="A134" s="2" t="s">
        <v>916</v>
      </c>
      <c r="B134" s="2" t="s">
        <v>395</v>
      </c>
      <c r="C134" s="4">
        <v>9514</v>
      </c>
      <c r="D134" s="4">
        <v>4595</v>
      </c>
      <c r="E134" s="4">
        <v>1777</v>
      </c>
      <c r="F134" s="4">
        <v>2818</v>
      </c>
      <c r="G134" s="4">
        <v>3952</v>
      </c>
      <c r="H134" s="4">
        <v>810</v>
      </c>
      <c r="I134" s="4">
        <v>76</v>
      </c>
      <c r="J134" s="4">
        <v>69</v>
      </c>
      <c r="K134" s="4">
        <v>10</v>
      </c>
      <c r="L134" s="4">
        <v>2</v>
      </c>
      <c r="N134" s="20"/>
    </row>
    <row r="135" spans="1:14" x14ac:dyDescent="0.35">
      <c r="A135" s="2" t="s">
        <v>917</v>
      </c>
      <c r="B135" s="2" t="s">
        <v>498</v>
      </c>
      <c r="C135" s="4">
        <v>1543</v>
      </c>
      <c r="D135" s="4">
        <v>26</v>
      </c>
      <c r="E135" s="4">
        <v>9</v>
      </c>
      <c r="F135" s="4">
        <v>17</v>
      </c>
      <c r="G135" s="4">
        <v>1086</v>
      </c>
      <c r="H135" s="4">
        <v>428</v>
      </c>
      <c r="I135" s="4">
        <v>2</v>
      </c>
      <c r="J135" s="4">
        <v>1</v>
      </c>
      <c r="K135" s="4"/>
      <c r="L135" s="4"/>
      <c r="N135" s="20"/>
    </row>
    <row r="136" spans="1:14" x14ac:dyDescent="0.35">
      <c r="A136" s="2" t="s">
        <v>918</v>
      </c>
      <c r="B136" s="2" t="s">
        <v>557</v>
      </c>
      <c r="C136" s="4">
        <v>3951</v>
      </c>
      <c r="D136" s="4">
        <v>471</v>
      </c>
      <c r="E136" s="4">
        <v>208</v>
      </c>
      <c r="F136" s="4">
        <v>263</v>
      </c>
      <c r="G136" s="4">
        <v>2159</v>
      </c>
      <c r="H136" s="4">
        <v>614</v>
      </c>
      <c r="I136" s="4">
        <v>682</v>
      </c>
      <c r="J136" s="4">
        <v>20</v>
      </c>
      <c r="K136" s="4">
        <v>4</v>
      </c>
      <c r="L136" s="4">
        <v>1</v>
      </c>
      <c r="N136" s="20"/>
    </row>
    <row r="137" spans="1:14" x14ac:dyDescent="0.35">
      <c r="A137" s="2" t="s">
        <v>919</v>
      </c>
      <c r="B137" s="2" t="s">
        <v>403</v>
      </c>
      <c r="C137" s="4">
        <v>7567</v>
      </c>
      <c r="D137" s="4">
        <v>567</v>
      </c>
      <c r="E137" s="4">
        <v>146</v>
      </c>
      <c r="F137" s="4">
        <v>421</v>
      </c>
      <c r="G137" s="4">
        <v>6801</v>
      </c>
      <c r="H137" s="4">
        <v>183</v>
      </c>
      <c r="I137" s="4">
        <v>3</v>
      </c>
      <c r="J137" s="4">
        <v>7</v>
      </c>
      <c r="K137" s="4">
        <v>6</v>
      </c>
      <c r="L137" s="4"/>
      <c r="N137" s="20"/>
    </row>
    <row r="138" spans="1:14" x14ac:dyDescent="0.35">
      <c r="A138" s="2" t="s">
        <v>920</v>
      </c>
      <c r="B138" s="2" t="s">
        <v>346</v>
      </c>
      <c r="C138" s="4">
        <v>66380</v>
      </c>
      <c r="D138" s="4">
        <v>57330</v>
      </c>
      <c r="E138" s="4">
        <v>50655</v>
      </c>
      <c r="F138" s="4">
        <v>6675</v>
      </c>
      <c r="G138" s="4">
        <v>7321</v>
      </c>
      <c r="H138" s="4">
        <v>1215</v>
      </c>
      <c r="I138" s="4">
        <v>154</v>
      </c>
      <c r="J138" s="4">
        <v>129</v>
      </c>
      <c r="K138" s="4">
        <v>230</v>
      </c>
      <c r="L138" s="4">
        <v>1</v>
      </c>
      <c r="N138" s="20"/>
    </row>
    <row r="139" spans="1:14" x14ac:dyDescent="0.35">
      <c r="A139" s="2" t="s">
        <v>921</v>
      </c>
      <c r="B139" s="2" t="s">
        <v>559</v>
      </c>
      <c r="C139" s="4">
        <v>676</v>
      </c>
      <c r="D139" s="4">
        <v>4</v>
      </c>
      <c r="E139" s="4"/>
      <c r="F139" s="4">
        <v>4</v>
      </c>
      <c r="G139" s="4">
        <v>299</v>
      </c>
      <c r="H139" s="4">
        <v>373</v>
      </c>
      <c r="I139" s="4"/>
      <c r="J139" s="4"/>
      <c r="K139" s="4"/>
      <c r="L139" s="4"/>
      <c r="N139" s="20"/>
    </row>
    <row r="140" spans="1:14" x14ac:dyDescent="0.35">
      <c r="A140" s="2" t="s">
        <v>922</v>
      </c>
      <c r="B140" s="2" t="s">
        <v>402</v>
      </c>
      <c r="C140" s="4">
        <v>11772</v>
      </c>
      <c r="D140" s="4">
        <v>7083</v>
      </c>
      <c r="E140" s="4">
        <v>6791</v>
      </c>
      <c r="F140" s="4">
        <v>292</v>
      </c>
      <c r="G140" s="4">
        <v>3484</v>
      </c>
      <c r="H140" s="4">
        <v>1180</v>
      </c>
      <c r="I140" s="4">
        <v>9</v>
      </c>
      <c r="J140" s="4">
        <v>4</v>
      </c>
      <c r="K140" s="4">
        <v>9</v>
      </c>
      <c r="L140" s="4">
        <v>3</v>
      </c>
      <c r="N140" s="20"/>
    </row>
    <row r="141" spans="1:14" x14ac:dyDescent="0.35">
      <c r="A141" s="2" t="s">
        <v>923</v>
      </c>
      <c r="B141" s="2" t="s">
        <v>339</v>
      </c>
      <c r="C141" s="4">
        <v>221964</v>
      </c>
      <c r="D141" s="4">
        <v>173186</v>
      </c>
      <c r="E141" s="4">
        <v>98538</v>
      </c>
      <c r="F141" s="4">
        <v>74648</v>
      </c>
      <c r="G141" s="4">
        <v>38678</v>
      </c>
      <c r="H141" s="4">
        <v>8345</v>
      </c>
      <c r="I141" s="4">
        <v>456</v>
      </c>
      <c r="J141" s="4">
        <v>691</v>
      </c>
      <c r="K141" s="4">
        <v>604</v>
      </c>
      <c r="L141" s="4">
        <v>4</v>
      </c>
      <c r="N141" s="20"/>
    </row>
    <row r="142" spans="1:14" x14ac:dyDescent="0.35">
      <c r="A142" s="2" t="s">
        <v>924</v>
      </c>
      <c r="B142" s="2" t="s">
        <v>435</v>
      </c>
      <c r="C142" s="4">
        <v>1878</v>
      </c>
      <c r="D142" s="4">
        <v>183</v>
      </c>
      <c r="E142" s="4">
        <v>28</v>
      </c>
      <c r="F142" s="4">
        <v>155</v>
      </c>
      <c r="G142" s="4">
        <v>1571</v>
      </c>
      <c r="H142" s="4">
        <v>44</v>
      </c>
      <c r="I142" s="4">
        <v>75</v>
      </c>
      <c r="J142" s="4">
        <v>2</v>
      </c>
      <c r="K142" s="4">
        <v>2</v>
      </c>
      <c r="L142" s="4">
        <v>1</v>
      </c>
      <c r="N142" s="20"/>
    </row>
    <row r="143" spans="1:14" x14ac:dyDescent="0.35">
      <c r="A143" s="2" t="s">
        <v>925</v>
      </c>
      <c r="B143" s="2" t="s">
        <v>485</v>
      </c>
      <c r="C143" s="4">
        <v>947</v>
      </c>
      <c r="D143" s="4">
        <v>5</v>
      </c>
      <c r="E143" s="4">
        <v>1</v>
      </c>
      <c r="F143" s="4">
        <v>4</v>
      </c>
      <c r="G143" s="4">
        <v>61</v>
      </c>
      <c r="H143" s="4">
        <v>878</v>
      </c>
      <c r="I143" s="4"/>
      <c r="J143" s="4">
        <v>1</v>
      </c>
      <c r="K143" s="4">
        <v>1</v>
      </c>
      <c r="L143" s="4">
        <v>1</v>
      </c>
      <c r="N143" s="20"/>
    </row>
    <row r="144" spans="1:14" x14ac:dyDescent="0.35">
      <c r="A144" s="2" t="s">
        <v>926</v>
      </c>
      <c r="B144" s="2" t="s">
        <v>548</v>
      </c>
      <c r="C144" s="4">
        <v>829</v>
      </c>
      <c r="D144" s="4">
        <v>7</v>
      </c>
      <c r="E144" s="4">
        <v>4</v>
      </c>
      <c r="F144" s="4">
        <v>3</v>
      </c>
      <c r="G144" s="4">
        <v>819</v>
      </c>
      <c r="H144" s="4">
        <v>3</v>
      </c>
      <c r="I144" s="4"/>
      <c r="J144" s="4"/>
      <c r="K144" s="4"/>
      <c r="L144" s="4"/>
      <c r="N144" s="20"/>
    </row>
    <row r="145" spans="1:14" x14ac:dyDescent="0.35">
      <c r="A145" s="2" t="s">
        <v>927</v>
      </c>
      <c r="B145" s="2" t="s">
        <v>377</v>
      </c>
      <c r="C145" s="4">
        <v>59935</v>
      </c>
      <c r="D145" s="4">
        <v>47830</v>
      </c>
      <c r="E145" s="4">
        <v>30386</v>
      </c>
      <c r="F145" s="4">
        <v>17444</v>
      </c>
      <c r="G145" s="4">
        <v>8498</v>
      </c>
      <c r="H145" s="4">
        <v>795</v>
      </c>
      <c r="I145" s="4">
        <v>1508</v>
      </c>
      <c r="J145" s="4">
        <v>1164</v>
      </c>
      <c r="K145" s="4">
        <v>118</v>
      </c>
      <c r="L145" s="4">
        <v>22</v>
      </c>
      <c r="N145" s="20"/>
    </row>
    <row r="146" spans="1:14" x14ac:dyDescent="0.35">
      <c r="A146" s="2" t="s">
        <v>928</v>
      </c>
      <c r="B146" s="2" t="s">
        <v>632</v>
      </c>
      <c r="C146" s="4">
        <v>16399</v>
      </c>
      <c r="D146" s="4">
        <v>8280</v>
      </c>
      <c r="E146" s="4">
        <v>7432</v>
      </c>
      <c r="F146" s="4">
        <v>848</v>
      </c>
      <c r="G146" s="4">
        <v>6971</v>
      </c>
      <c r="H146" s="4">
        <v>974</v>
      </c>
      <c r="I146" s="4">
        <v>11</v>
      </c>
      <c r="J146" s="4">
        <v>105</v>
      </c>
      <c r="K146" s="4">
        <v>56</v>
      </c>
      <c r="L146" s="4">
        <v>2</v>
      </c>
      <c r="N146" s="20"/>
    </row>
    <row r="147" spans="1:14" x14ac:dyDescent="0.35">
      <c r="A147" s="2" t="s">
        <v>929</v>
      </c>
      <c r="B147" s="2" t="s">
        <v>508</v>
      </c>
      <c r="C147" s="4">
        <v>584</v>
      </c>
      <c r="D147" s="4">
        <v>27</v>
      </c>
      <c r="E147" s="4">
        <v>26</v>
      </c>
      <c r="F147" s="4">
        <v>1</v>
      </c>
      <c r="G147" s="4">
        <v>136</v>
      </c>
      <c r="H147" s="4">
        <v>421</v>
      </c>
      <c r="I147" s="4"/>
      <c r="J147" s="4"/>
      <c r="K147" s="4"/>
      <c r="L147" s="4"/>
      <c r="N147" s="20"/>
    </row>
    <row r="148" spans="1:14" x14ac:dyDescent="0.35">
      <c r="A148" s="2" t="s">
        <v>930</v>
      </c>
      <c r="B148" s="2" t="s">
        <v>423</v>
      </c>
      <c r="C148" s="4">
        <v>2938</v>
      </c>
      <c r="D148" s="4">
        <v>1430</v>
      </c>
      <c r="E148" s="4">
        <v>199</v>
      </c>
      <c r="F148" s="4">
        <v>1231</v>
      </c>
      <c r="G148" s="4">
        <v>865</v>
      </c>
      <c r="H148" s="4">
        <v>580</v>
      </c>
      <c r="I148" s="4">
        <v>29</v>
      </c>
      <c r="J148" s="4">
        <v>32</v>
      </c>
      <c r="K148" s="4">
        <v>2</v>
      </c>
      <c r="L148" s="4"/>
      <c r="N148" s="20"/>
    </row>
    <row r="149" spans="1:14" x14ac:dyDescent="0.35">
      <c r="A149" s="2" t="s">
        <v>931</v>
      </c>
      <c r="B149" s="2" t="s">
        <v>558</v>
      </c>
      <c r="C149" s="4">
        <v>5281</v>
      </c>
      <c r="D149" s="4">
        <v>2774</v>
      </c>
      <c r="E149" s="4">
        <v>2117</v>
      </c>
      <c r="F149" s="4">
        <v>657</v>
      </c>
      <c r="G149" s="4">
        <v>1370</v>
      </c>
      <c r="H149" s="4">
        <v>985</v>
      </c>
      <c r="I149" s="4">
        <v>22</v>
      </c>
      <c r="J149" s="4">
        <v>128</v>
      </c>
      <c r="K149" s="4">
        <v>2</v>
      </c>
      <c r="L149" s="4"/>
      <c r="N149" s="20"/>
    </row>
    <row r="150" spans="1:14" x14ac:dyDescent="0.35">
      <c r="A150" s="2" t="s">
        <v>932</v>
      </c>
      <c r="B150" s="2" t="s">
        <v>613</v>
      </c>
      <c r="C150" s="4">
        <v>3874</v>
      </c>
      <c r="D150" s="4">
        <v>1177</v>
      </c>
      <c r="E150" s="4">
        <v>577</v>
      </c>
      <c r="F150" s="4">
        <v>600</v>
      </c>
      <c r="G150" s="4">
        <v>950</v>
      </c>
      <c r="H150" s="4">
        <v>1350</v>
      </c>
      <c r="I150" s="4">
        <v>262</v>
      </c>
      <c r="J150" s="4">
        <v>66</v>
      </c>
      <c r="K150" s="4">
        <v>66</v>
      </c>
      <c r="L150" s="4">
        <v>3</v>
      </c>
      <c r="N150" s="20"/>
    </row>
    <row r="151" spans="1:14" x14ac:dyDescent="0.35">
      <c r="A151" s="2" t="s">
        <v>933</v>
      </c>
      <c r="B151" s="2" t="s">
        <v>567</v>
      </c>
      <c r="C151" s="4">
        <v>1217</v>
      </c>
      <c r="D151" s="4">
        <v>132</v>
      </c>
      <c r="E151" s="4">
        <v>10</v>
      </c>
      <c r="F151" s="4">
        <v>122</v>
      </c>
      <c r="G151" s="4">
        <v>917</v>
      </c>
      <c r="H151" s="4">
        <v>11</v>
      </c>
      <c r="I151" s="4">
        <v>25</v>
      </c>
      <c r="J151" s="4">
        <v>131</v>
      </c>
      <c r="K151" s="4">
        <v>1</v>
      </c>
      <c r="L151" s="4"/>
      <c r="N151" s="20"/>
    </row>
    <row r="152" spans="1:14" x14ac:dyDescent="0.35">
      <c r="A152" s="2" t="s">
        <v>934</v>
      </c>
      <c r="B152" s="2" t="s">
        <v>582</v>
      </c>
      <c r="C152" s="4">
        <v>1637</v>
      </c>
      <c r="D152" s="4">
        <v>156</v>
      </c>
      <c r="E152" s="4">
        <v>5</v>
      </c>
      <c r="F152" s="4">
        <v>151</v>
      </c>
      <c r="G152" s="4">
        <v>1405</v>
      </c>
      <c r="H152" s="4">
        <v>74</v>
      </c>
      <c r="I152" s="4">
        <v>2</v>
      </c>
      <c r="J152" s="4"/>
      <c r="K152" s="4"/>
      <c r="L152" s="4"/>
      <c r="N152" s="20"/>
    </row>
    <row r="153" spans="1:14" x14ac:dyDescent="0.35">
      <c r="A153" s="2" t="s">
        <v>935</v>
      </c>
      <c r="B153" s="2" t="s">
        <v>406</v>
      </c>
      <c r="C153" s="4">
        <v>4659</v>
      </c>
      <c r="D153" s="4">
        <v>2611</v>
      </c>
      <c r="E153" s="4">
        <v>302</v>
      </c>
      <c r="F153" s="4">
        <v>2309</v>
      </c>
      <c r="G153" s="4">
        <v>1969</v>
      </c>
      <c r="H153" s="4">
        <v>23</v>
      </c>
      <c r="I153" s="4">
        <v>33</v>
      </c>
      <c r="J153" s="4">
        <v>21</v>
      </c>
      <c r="K153" s="4">
        <v>2</v>
      </c>
      <c r="L153" s="4"/>
      <c r="N153" s="20"/>
    </row>
    <row r="154" spans="1:14" x14ac:dyDescent="0.35">
      <c r="A154" s="2" t="s">
        <v>936</v>
      </c>
      <c r="B154" s="2" t="s">
        <v>437</v>
      </c>
      <c r="C154" s="4">
        <v>3984</v>
      </c>
      <c r="D154" s="4">
        <v>1496</v>
      </c>
      <c r="E154" s="4">
        <v>231</v>
      </c>
      <c r="F154" s="4">
        <v>1265</v>
      </c>
      <c r="G154" s="4">
        <v>2061</v>
      </c>
      <c r="H154" s="4">
        <v>236</v>
      </c>
      <c r="I154" s="4">
        <v>111</v>
      </c>
      <c r="J154" s="4">
        <v>75</v>
      </c>
      <c r="K154" s="4">
        <v>5</v>
      </c>
      <c r="L154" s="4"/>
      <c r="N154" s="20"/>
    </row>
    <row r="155" spans="1:14" x14ac:dyDescent="0.35">
      <c r="A155" s="2" t="s">
        <v>937</v>
      </c>
      <c r="B155" s="2" t="s">
        <v>517</v>
      </c>
      <c r="C155" s="4">
        <v>2287</v>
      </c>
      <c r="D155" s="4">
        <v>1583</v>
      </c>
      <c r="E155" s="4">
        <v>1540</v>
      </c>
      <c r="F155" s="4">
        <v>43</v>
      </c>
      <c r="G155" s="4">
        <v>442</v>
      </c>
      <c r="H155" s="4">
        <v>262</v>
      </c>
      <c r="I155" s="4"/>
      <c r="J155" s="4"/>
      <c r="K155" s="4"/>
      <c r="L155" s="4"/>
      <c r="N155" s="20"/>
    </row>
    <row r="156" spans="1:14" x14ac:dyDescent="0.35">
      <c r="A156" s="2" t="s">
        <v>938</v>
      </c>
      <c r="B156" s="2" t="s">
        <v>570</v>
      </c>
      <c r="C156" s="4">
        <v>648</v>
      </c>
      <c r="D156" s="4">
        <v>72</v>
      </c>
      <c r="E156" s="4">
        <v>20</v>
      </c>
      <c r="F156" s="4">
        <v>52</v>
      </c>
      <c r="G156" s="4">
        <v>243</v>
      </c>
      <c r="H156" s="4">
        <v>324</v>
      </c>
      <c r="I156" s="4">
        <v>6</v>
      </c>
      <c r="J156" s="4">
        <v>2</v>
      </c>
      <c r="K156" s="4">
        <v>1</v>
      </c>
      <c r="L156" s="4"/>
      <c r="N156" s="20"/>
    </row>
    <row r="157" spans="1:14" x14ac:dyDescent="0.35">
      <c r="A157" s="2" t="s">
        <v>939</v>
      </c>
      <c r="B157" s="2" t="s">
        <v>414</v>
      </c>
      <c r="C157" s="4">
        <v>20079</v>
      </c>
      <c r="D157" s="4">
        <v>1069</v>
      </c>
      <c r="E157" s="4">
        <v>389</v>
      </c>
      <c r="F157" s="4">
        <v>680</v>
      </c>
      <c r="G157" s="4">
        <v>16064</v>
      </c>
      <c r="H157" s="4">
        <v>2861</v>
      </c>
      <c r="I157" s="4">
        <v>37</v>
      </c>
      <c r="J157" s="4">
        <v>21</v>
      </c>
      <c r="K157" s="4">
        <v>23</v>
      </c>
      <c r="L157" s="4">
        <v>4</v>
      </c>
      <c r="N157" s="20"/>
    </row>
    <row r="158" spans="1:14" x14ac:dyDescent="0.35">
      <c r="A158" s="2" t="s">
        <v>940</v>
      </c>
      <c r="B158" s="2" t="s">
        <v>575</v>
      </c>
      <c r="C158" s="4">
        <v>1205</v>
      </c>
      <c r="D158" s="4">
        <v>26</v>
      </c>
      <c r="E158" s="4">
        <v>6</v>
      </c>
      <c r="F158" s="4">
        <v>20</v>
      </c>
      <c r="G158" s="4">
        <v>1106</v>
      </c>
      <c r="H158" s="4">
        <v>41</v>
      </c>
      <c r="I158" s="4">
        <v>18</v>
      </c>
      <c r="J158" s="4">
        <v>13</v>
      </c>
      <c r="K158" s="4">
        <v>1</v>
      </c>
      <c r="L158" s="4"/>
      <c r="N158" s="20"/>
    </row>
    <row r="159" spans="1:14" x14ac:dyDescent="0.35">
      <c r="A159" s="2" t="s">
        <v>941</v>
      </c>
      <c r="B159" s="2" t="s">
        <v>571</v>
      </c>
      <c r="C159" s="4">
        <v>2677</v>
      </c>
      <c r="D159" s="4">
        <v>615</v>
      </c>
      <c r="E159" s="4">
        <v>136</v>
      </c>
      <c r="F159" s="4">
        <v>479</v>
      </c>
      <c r="G159" s="4">
        <v>751</v>
      </c>
      <c r="H159" s="4">
        <v>1305</v>
      </c>
      <c r="I159" s="4">
        <v>1</v>
      </c>
      <c r="J159" s="4"/>
      <c r="K159" s="4">
        <v>5</v>
      </c>
      <c r="L159" s="4"/>
      <c r="N159" s="20"/>
    </row>
    <row r="160" spans="1:14" x14ac:dyDescent="0.35">
      <c r="A160" s="2" t="s">
        <v>942</v>
      </c>
      <c r="B160" s="2" t="s">
        <v>434</v>
      </c>
      <c r="C160" s="4">
        <v>2744</v>
      </c>
      <c r="D160" s="4">
        <v>1062</v>
      </c>
      <c r="E160" s="4">
        <v>92</v>
      </c>
      <c r="F160" s="4">
        <v>970</v>
      </c>
      <c r="G160" s="4">
        <v>1633</v>
      </c>
      <c r="H160" s="4">
        <v>40</v>
      </c>
      <c r="I160" s="4">
        <v>3</v>
      </c>
      <c r="J160" s="4">
        <v>3</v>
      </c>
      <c r="K160" s="4">
        <v>3</v>
      </c>
      <c r="L160" s="4"/>
      <c r="N160" s="20"/>
    </row>
    <row r="161" spans="1:14" x14ac:dyDescent="0.35">
      <c r="A161" s="2" t="s">
        <v>943</v>
      </c>
      <c r="B161" s="2" t="s">
        <v>388</v>
      </c>
      <c r="C161" s="4">
        <v>10619</v>
      </c>
      <c r="D161" s="4">
        <v>575</v>
      </c>
      <c r="E161" s="4">
        <v>442</v>
      </c>
      <c r="F161" s="4">
        <v>133</v>
      </c>
      <c r="G161" s="4">
        <v>6982</v>
      </c>
      <c r="H161" s="4">
        <v>3053</v>
      </c>
      <c r="I161" s="4">
        <v>6</v>
      </c>
      <c r="J161" s="4">
        <v>1</v>
      </c>
      <c r="K161" s="4">
        <v>2</v>
      </c>
      <c r="L161" s="4"/>
      <c r="N161" s="20"/>
    </row>
    <row r="162" spans="1:14" x14ac:dyDescent="0.35">
      <c r="A162" s="2" t="s">
        <v>944</v>
      </c>
      <c r="B162" s="2" t="s">
        <v>565</v>
      </c>
      <c r="C162" s="4">
        <v>742</v>
      </c>
      <c r="D162" s="4">
        <v>1</v>
      </c>
      <c r="E162" s="4"/>
      <c r="F162" s="4">
        <v>1</v>
      </c>
      <c r="G162" s="4">
        <v>396</v>
      </c>
      <c r="H162" s="4">
        <v>344</v>
      </c>
      <c r="I162" s="4">
        <v>1</v>
      </c>
      <c r="J162" s="4"/>
      <c r="K162" s="4"/>
      <c r="L162" s="4"/>
      <c r="N162" s="20"/>
    </row>
    <row r="163" spans="1:14" x14ac:dyDescent="0.35">
      <c r="A163" s="2" t="s">
        <v>945</v>
      </c>
      <c r="B163" s="2" t="s">
        <v>410</v>
      </c>
      <c r="C163" s="4">
        <v>6204</v>
      </c>
      <c r="D163" s="4">
        <v>2962</v>
      </c>
      <c r="E163" s="4">
        <v>399</v>
      </c>
      <c r="F163" s="4">
        <v>2563</v>
      </c>
      <c r="G163" s="4">
        <v>2917</v>
      </c>
      <c r="H163" s="4">
        <v>204</v>
      </c>
      <c r="I163" s="4">
        <v>79</v>
      </c>
      <c r="J163" s="4">
        <v>23</v>
      </c>
      <c r="K163" s="4">
        <v>19</v>
      </c>
      <c r="L163" s="4"/>
      <c r="N163" s="20"/>
    </row>
    <row r="164" spans="1:14" x14ac:dyDescent="0.35">
      <c r="A164" s="2" t="s">
        <v>946</v>
      </c>
      <c r="B164" s="2" t="s">
        <v>579</v>
      </c>
      <c r="C164" s="4">
        <v>964</v>
      </c>
      <c r="D164" s="4">
        <v>284</v>
      </c>
      <c r="E164" s="4">
        <v>133</v>
      </c>
      <c r="F164" s="4">
        <v>151</v>
      </c>
      <c r="G164" s="4">
        <v>420</v>
      </c>
      <c r="H164" s="4">
        <v>227</v>
      </c>
      <c r="I164" s="4">
        <v>31</v>
      </c>
      <c r="J164" s="4">
        <v>1</v>
      </c>
      <c r="K164" s="4">
        <v>1</v>
      </c>
      <c r="L164" s="4"/>
      <c r="N164" s="20"/>
    </row>
    <row r="165" spans="1:14" x14ac:dyDescent="0.35">
      <c r="A165" s="2" t="s">
        <v>947</v>
      </c>
      <c r="B165" s="2" t="s">
        <v>561</v>
      </c>
      <c r="C165" s="4">
        <v>2589</v>
      </c>
      <c r="D165" s="4">
        <v>1070</v>
      </c>
      <c r="E165" s="4">
        <v>219</v>
      </c>
      <c r="F165" s="4">
        <v>851</v>
      </c>
      <c r="G165" s="4">
        <v>1506</v>
      </c>
      <c r="H165" s="4">
        <v>9</v>
      </c>
      <c r="I165" s="4">
        <v>1</v>
      </c>
      <c r="J165" s="4">
        <v>3</v>
      </c>
      <c r="K165" s="4"/>
      <c r="L165" s="4"/>
      <c r="N165" s="20"/>
    </row>
    <row r="166" spans="1:14" x14ac:dyDescent="0.35">
      <c r="A166" s="2" t="s">
        <v>948</v>
      </c>
      <c r="B166" s="2" t="s">
        <v>563</v>
      </c>
      <c r="C166" s="4">
        <v>902</v>
      </c>
      <c r="D166" s="4">
        <v>349</v>
      </c>
      <c r="E166" s="4">
        <v>31</v>
      </c>
      <c r="F166" s="4">
        <v>318</v>
      </c>
      <c r="G166" s="4">
        <v>480</v>
      </c>
      <c r="H166" s="4">
        <v>69</v>
      </c>
      <c r="I166" s="4">
        <v>2</v>
      </c>
      <c r="J166" s="4"/>
      <c r="K166" s="4">
        <v>2</v>
      </c>
      <c r="L166" s="4"/>
      <c r="N166" s="20"/>
    </row>
    <row r="167" spans="1:14" x14ac:dyDescent="0.35">
      <c r="A167" s="2" t="s">
        <v>949</v>
      </c>
      <c r="B167" s="2" t="s">
        <v>550</v>
      </c>
      <c r="C167" s="4">
        <v>1531</v>
      </c>
      <c r="D167" s="4">
        <v>61</v>
      </c>
      <c r="E167" s="4">
        <v>54</v>
      </c>
      <c r="F167" s="4">
        <v>7</v>
      </c>
      <c r="G167" s="4">
        <v>684</v>
      </c>
      <c r="H167" s="4">
        <v>785</v>
      </c>
      <c r="I167" s="4"/>
      <c r="J167" s="4"/>
      <c r="K167" s="4">
        <v>1</v>
      </c>
      <c r="L167" s="4"/>
      <c r="N167" s="20"/>
    </row>
    <row r="168" spans="1:14" x14ac:dyDescent="0.35">
      <c r="A168" s="2" t="s">
        <v>950</v>
      </c>
      <c r="B168" s="2" t="s">
        <v>596</v>
      </c>
      <c r="C168" s="4">
        <v>3783</v>
      </c>
      <c r="D168" s="4">
        <v>84</v>
      </c>
      <c r="E168" s="4">
        <v>52</v>
      </c>
      <c r="F168" s="4">
        <v>32</v>
      </c>
      <c r="G168" s="4">
        <v>2736</v>
      </c>
      <c r="H168" s="4">
        <v>960</v>
      </c>
      <c r="I168" s="4">
        <v>2</v>
      </c>
      <c r="J168" s="4"/>
      <c r="K168" s="4">
        <v>1</v>
      </c>
      <c r="L168" s="4"/>
      <c r="N168" s="20"/>
    </row>
    <row r="169" spans="1:14" x14ac:dyDescent="0.35">
      <c r="A169" s="2" t="s">
        <v>951</v>
      </c>
      <c r="B169" s="2" t="s">
        <v>599</v>
      </c>
      <c r="C169" s="4">
        <v>3167</v>
      </c>
      <c r="D169" s="4">
        <v>2307</v>
      </c>
      <c r="E169" s="4">
        <v>1687</v>
      </c>
      <c r="F169" s="4">
        <v>620</v>
      </c>
      <c r="G169" s="4">
        <v>295</v>
      </c>
      <c r="H169" s="4">
        <v>482</v>
      </c>
      <c r="I169" s="4">
        <v>47</v>
      </c>
      <c r="J169" s="4">
        <v>27</v>
      </c>
      <c r="K169" s="4">
        <v>8</v>
      </c>
      <c r="L169" s="4">
        <v>1</v>
      </c>
      <c r="N169" s="20"/>
    </row>
    <row r="170" spans="1:14" x14ac:dyDescent="0.35">
      <c r="A170" s="2" t="s">
        <v>952</v>
      </c>
      <c r="B170" s="2" t="s">
        <v>628</v>
      </c>
      <c r="C170" s="4">
        <v>2676</v>
      </c>
      <c r="D170" s="4">
        <v>281</v>
      </c>
      <c r="E170" s="4">
        <v>17</v>
      </c>
      <c r="F170" s="4">
        <v>264</v>
      </c>
      <c r="G170" s="4">
        <v>1934</v>
      </c>
      <c r="H170" s="4">
        <v>457</v>
      </c>
      <c r="I170" s="4">
        <v>2</v>
      </c>
      <c r="J170" s="4">
        <v>1</v>
      </c>
      <c r="K170" s="4">
        <v>1</v>
      </c>
      <c r="L170" s="4"/>
      <c r="N170" s="20"/>
    </row>
    <row r="171" spans="1:14" x14ac:dyDescent="0.35">
      <c r="A171" s="2" t="s">
        <v>953</v>
      </c>
      <c r="B171" s="2" t="s">
        <v>413</v>
      </c>
      <c r="C171" s="4">
        <v>6400</v>
      </c>
      <c r="D171" s="4">
        <v>5305</v>
      </c>
      <c r="E171" s="4">
        <v>2140</v>
      </c>
      <c r="F171" s="4">
        <v>3165</v>
      </c>
      <c r="G171" s="4">
        <v>933</v>
      </c>
      <c r="H171" s="4">
        <v>112</v>
      </c>
      <c r="I171" s="4">
        <v>42</v>
      </c>
      <c r="J171" s="4">
        <v>3</v>
      </c>
      <c r="K171" s="4">
        <v>5</v>
      </c>
      <c r="L171" s="4"/>
      <c r="N171" s="20"/>
    </row>
    <row r="172" spans="1:14" x14ac:dyDescent="0.35">
      <c r="A172" s="2" t="s">
        <v>954</v>
      </c>
      <c r="B172" s="2" t="s">
        <v>532</v>
      </c>
      <c r="C172" s="4">
        <v>1088</v>
      </c>
      <c r="D172" s="4">
        <v>94</v>
      </c>
      <c r="E172" s="4">
        <v>57</v>
      </c>
      <c r="F172" s="4">
        <v>37</v>
      </c>
      <c r="G172" s="4">
        <v>993</v>
      </c>
      <c r="H172" s="4">
        <v>1</v>
      </c>
      <c r="I172" s="4"/>
      <c r="J172" s="4"/>
      <c r="K172" s="4"/>
      <c r="L172" s="4"/>
      <c r="N172" s="20"/>
    </row>
    <row r="173" spans="1:14" x14ac:dyDescent="0.35">
      <c r="A173" s="2" t="s">
        <v>955</v>
      </c>
      <c r="B173" s="2" t="s">
        <v>350</v>
      </c>
      <c r="C173" s="4">
        <v>29442</v>
      </c>
      <c r="D173" s="4">
        <v>24554</v>
      </c>
      <c r="E173" s="4">
        <v>8535</v>
      </c>
      <c r="F173" s="4">
        <v>16019</v>
      </c>
      <c r="G173" s="4">
        <v>4176</v>
      </c>
      <c r="H173" s="4">
        <v>364</v>
      </c>
      <c r="I173" s="4">
        <v>184</v>
      </c>
      <c r="J173" s="4">
        <v>134</v>
      </c>
      <c r="K173" s="4">
        <v>27</v>
      </c>
      <c r="L173" s="4">
        <v>3</v>
      </c>
      <c r="N173" s="20"/>
    </row>
    <row r="174" spans="1:14" x14ac:dyDescent="0.35">
      <c r="A174" s="2" t="s">
        <v>956</v>
      </c>
      <c r="B174" s="2" t="s">
        <v>462</v>
      </c>
      <c r="C174" s="4">
        <v>1874</v>
      </c>
      <c r="D174" s="4">
        <v>90</v>
      </c>
      <c r="E174" s="4">
        <v>67</v>
      </c>
      <c r="F174" s="4">
        <v>23</v>
      </c>
      <c r="G174" s="4">
        <v>615</v>
      </c>
      <c r="H174" s="4">
        <v>1169</v>
      </c>
      <c r="I174" s="4"/>
      <c r="J174" s="4"/>
      <c r="K174" s="4"/>
      <c r="L174" s="4"/>
      <c r="N174" s="20"/>
    </row>
    <row r="175" spans="1:14" x14ac:dyDescent="0.35">
      <c r="A175" s="2" t="s">
        <v>957</v>
      </c>
      <c r="B175" s="2" t="s">
        <v>497</v>
      </c>
      <c r="C175" s="4">
        <v>1684</v>
      </c>
      <c r="D175" s="4">
        <v>39</v>
      </c>
      <c r="E175" s="4">
        <v>9</v>
      </c>
      <c r="F175" s="4">
        <v>30</v>
      </c>
      <c r="G175" s="4">
        <v>314</v>
      </c>
      <c r="H175" s="4">
        <v>1323</v>
      </c>
      <c r="I175" s="4">
        <v>4</v>
      </c>
      <c r="J175" s="4">
        <v>3</v>
      </c>
      <c r="K175" s="4">
        <v>1</v>
      </c>
      <c r="L175" s="4"/>
      <c r="N175" s="20"/>
    </row>
    <row r="176" spans="1:14" x14ac:dyDescent="0.35">
      <c r="A176" s="2" t="s">
        <v>958</v>
      </c>
      <c r="B176" s="2" t="s">
        <v>432</v>
      </c>
      <c r="C176" s="4">
        <v>5035</v>
      </c>
      <c r="D176" s="4">
        <v>2761</v>
      </c>
      <c r="E176" s="4">
        <v>207</v>
      </c>
      <c r="F176" s="4">
        <v>2554</v>
      </c>
      <c r="G176" s="4">
        <v>1849</v>
      </c>
      <c r="H176" s="4">
        <v>348</v>
      </c>
      <c r="I176" s="4">
        <v>16</v>
      </c>
      <c r="J176" s="4">
        <v>53</v>
      </c>
      <c r="K176" s="4">
        <v>6</v>
      </c>
      <c r="L176" s="4">
        <v>2</v>
      </c>
      <c r="N176" s="20"/>
    </row>
    <row r="177" spans="1:14" x14ac:dyDescent="0.35">
      <c r="A177" s="2" t="s">
        <v>959</v>
      </c>
      <c r="B177" s="2" t="s">
        <v>489</v>
      </c>
      <c r="C177" s="4">
        <v>4870</v>
      </c>
      <c r="D177" s="4">
        <v>2499</v>
      </c>
      <c r="E177" s="4">
        <v>870</v>
      </c>
      <c r="F177" s="4">
        <v>1629</v>
      </c>
      <c r="G177" s="4">
        <v>2200</v>
      </c>
      <c r="H177" s="4">
        <v>163</v>
      </c>
      <c r="I177" s="4">
        <v>4</v>
      </c>
      <c r="J177" s="4">
        <v>4</v>
      </c>
      <c r="K177" s="4"/>
      <c r="L177" s="4"/>
      <c r="N177" s="20"/>
    </row>
    <row r="178" spans="1:14" x14ac:dyDescent="0.35">
      <c r="A178" s="2" t="s">
        <v>960</v>
      </c>
      <c r="B178" s="2" t="s">
        <v>587</v>
      </c>
      <c r="C178" s="4">
        <v>908</v>
      </c>
      <c r="D178" s="4">
        <v>1</v>
      </c>
      <c r="E178" s="4"/>
      <c r="F178" s="4">
        <v>1</v>
      </c>
      <c r="G178" s="4">
        <v>35</v>
      </c>
      <c r="H178" s="4">
        <v>870</v>
      </c>
      <c r="I178" s="4">
        <v>1</v>
      </c>
      <c r="J178" s="4"/>
      <c r="K178" s="4">
        <v>1</v>
      </c>
      <c r="L178" s="4"/>
      <c r="N178" s="20"/>
    </row>
    <row r="179" spans="1:14" x14ac:dyDescent="0.35">
      <c r="A179" s="2" t="s">
        <v>961</v>
      </c>
      <c r="B179" s="2" t="s">
        <v>419</v>
      </c>
      <c r="C179" s="4">
        <v>8553</v>
      </c>
      <c r="D179" s="4">
        <v>5661</v>
      </c>
      <c r="E179" s="4">
        <v>4189</v>
      </c>
      <c r="F179" s="4">
        <v>1472</v>
      </c>
      <c r="G179" s="4">
        <v>1508</v>
      </c>
      <c r="H179" s="4">
        <v>1332</v>
      </c>
      <c r="I179" s="4">
        <v>9</v>
      </c>
      <c r="J179" s="4">
        <v>28</v>
      </c>
      <c r="K179" s="4">
        <v>15</v>
      </c>
      <c r="L179" s="4"/>
      <c r="N179" s="20"/>
    </row>
    <row r="180" spans="1:14" x14ac:dyDescent="0.35">
      <c r="A180" s="2" t="s">
        <v>962</v>
      </c>
      <c r="B180" s="2" t="s">
        <v>455</v>
      </c>
      <c r="C180" s="4">
        <v>6307</v>
      </c>
      <c r="D180" s="4">
        <v>4567</v>
      </c>
      <c r="E180" s="4">
        <v>2837</v>
      </c>
      <c r="F180" s="4">
        <v>1730</v>
      </c>
      <c r="G180" s="4">
        <v>1383</v>
      </c>
      <c r="H180" s="4">
        <v>226</v>
      </c>
      <c r="I180" s="4">
        <v>65</v>
      </c>
      <c r="J180" s="4">
        <v>65</v>
      </c>
      <c r="K180" s="4">
        <v>1</v>
      </c>
      <c r="L180" s="4"/>
      <c r="N180" s="20"/>
    </row>
    <row r="181" spans="1:14" x14ac:dyDescent="0.35">
      <c r="A181" s="2" t="s">
        <v>963</v>
      </c>
      <c r="B181" s="2" t="s">
        <v>611</v>
      </c>
      <c r="C181" s="4">
        <v>2657</v>
      </c>
      <c r="D181" s="4">
        <v>901</v>
      </c>
      <c r="E181" s="4">
        <v>837</v>
      </c>
      <c r="F181" s="4">
        <v>64</v>
      </c>
      <c r="G181" s="4">
        <v>1699</v>
      </c>
      <c r="H181" s="4">
        <v>51</v>
      </c>
      <c r="I181" s="4">
        <v>4</v>
      </c>
      <c r="J181" s="4"/>
      <c r="K181" s="4">
        <v>2</v>
      </c>
      <c r="L181" s="4"/>
      <c r="N181" s="20"/>
    </row>
    <row r="182" spans="1:14" x14ac:dyDescent="0.35">
      <c r="A182" s="2" t="s">
        <v>964</v>
      </c>
      <c r="B182" s="2" t="s">
        <v>581</v>
      </c>
      <c r="C182" s="4">
        <v>787</v>
      </c>
      <c r="D182" s="4">
        <v>10</v>
      </c>
      <c r="E182" s="4">
        <v>9</v>
      </c>
      <c r="F182" s="4">
        <v>1</v>
      </c>
      <c r="G182" s="4"/>
      <c r="H182" s="4">
        <v>776</v>
      </c>
      <c r="I182" s="4"/>
      <c r="J182" s="4">
        <v>1</v>
      </c>
      <c r="K182" s="4"/>
      <c r="L182" s="4"/>
      <c r="N182" s="20"/>
    </row>
    <row r="183" spans="1:14" x14ac:dyDescent="0.35">
      <c r="A183" s="2" t="s">
        <v>965</v>
      </c>
      <c r="B183" s="2" t="s">
        <v>527</v>
      </c>
      <c r="C183" s="4">
        <v>692</v>
      </c>
      <c r="D183" s="4">
        <v>4</v>
      </c>
      <c r="E183" s="4">
        <v>2</v>
      </c>
      <c r="F183" s="4">
        <v>2</v>
      </c>
      <c r="G183" s="4">
        <v>401</v>
      </c>
      <c r="H183" s="4">
        <v>283</v>
      </c>
      <c r="I183" s="4"/>
      <c r="J183" s="4">
        <v>1</v>
      </c>
      <c r="K183" s="4">
        <v>2</v>
      </c>
      <c r="L183" s="4">
        <v>1</v>
      </c>
      <c r="N183" s="20"/>
    </row>
    <row r="184" spans="1:14" x14ac:dyDescent="0.35">
      <c r="A184" s="2" t="s">
        <v>966</v>
      </c>
      <c r="B184" s="2" t="s">
        <v>592</v>
      </c>
      <c r="C184" s="4">
        <v>841</v>
      </c>
      <c r="D184" s="4">
        <v>197</v>
      </c>
      <c r="E184" s="4">
        <v>190</v>
      </c>
      <c r="F184" s="4">
        <v>7</v>
      </c>
      <c r="G184" s="4">
        <v>428</v>
      </c>
      <c r="H184" s="4">
        <v>168</v>
      </c>
      <c r="I184" s="4">
        <v>40</v>
      </c>
      <c r="J184" s="4">
        <v>7</v>
      </c>
      <c r="K184" s="4"/>
      <c r="L184" s="4">
        <v>1</v>
      </c>
      <c r="N184" s="20"/>
    </row>
    <row r="185" spans="1:14" x14ac:dyDescent="0.35">
      <c r="A185" s="2" t="s">
        <v>967</v>
      </c>
      <c r="B185" s="2" t="s">
        <v>340</v>
      </c>
      <c r="C185" s="4">
        <v>81734</v>
      </c>
      <c r="D185" s="4">
        <v>44935</v>
      </c>
      <c r="E185" s="4">
        <v>21428</v>
      </c>
      <c r="F185" s="4">
        <v>23507</v>
      </c>
      <c r="G185" s="4">
        <v>34168</v>
      </c>
      <c r="H185" s="4">
        <v>1781</v>
      </c>
      <c r="I185" s="4">
        <v>538</v>
      </c>
      <c r="J185" s="4">
        <v>148</v>
      </c>
      <c r="K185" s="4">
        <v>145</v>
      </c>
      <c r="L185" s="4">
        <v>19</v>
      </c>
      <c r="N185" s="20"/>
    </row>
    <row r="186" spans="1:14" x14ac:dyDescent="0.35">
      <c r="A186" s="2" t="s">
        <v>968</v>
      </c>
      <c r="B186" s="2" t="s">
        <v>594</v>
      </c>
      <c r="C186" s="4">
        <v>2783</v>
      </c>
      <c r="D186" s="4">
        <v>13</v>
      </c>
      <c r="E186" s="4">
        <v>8</v>
      </c>
      <c r="F186" s="4">
        <v>5</v>
      </c>
      <c r="G186" s="4">
        <v>1552</v>
      </c>
      <c r="H186" s="4">
        <v>1171</v>
      </c>
      <c r="I186" s="4">
        <v>10</v>
      </c>
      <c r="J186" s="4">
        <v>35</v>
      </c>
      <c r="K186" s="4"/>
      <c r="L186" s="4">
        <v>2</v>
      </c>
      <c r="N186" s="20"/>
    </row>
    <row r="187" spans="1:14" x14ac:dyDescent="0.35">
      <c r="A187" s="2" t="s">
        <v>969</v>
      </c>
      <c r="B187" s="2" t="s">
        <v>519</v>
      </c>
      <c r="C187" s="4">
        <v>960</v>
      </c>
      <c r="D187" s="4">
        <v>352</v>
      </c>
      <c r="E187" s="4">
        <v>277</v>
      </c>
      <c r="F187" s="4">
        <v>75</v>
      </c>
      <c r="G187" s="4">
        <v>444</v>
      </c>
      <c r="H187" s="4">
        <v>153</v>
      </c>
      <c r="I187" s="4">
        <v>4</v>
      </c>
      <c r="J187" s="4">
        <v>4</v>
      </c>
      <c r="K187" s="4">
        <v>1</v>
      </c>
      <c r="L187" s="4">
        <v>2</v>
      </c>
      <c r="N187" s="20"/>
    </row>
    <row r="188" spans="1:14" x14ac:dyDescent="0.35">
      <c r="A188" s="2" t="s">
        <v>970</v>
      </c>
      <c r="B188" s="2" t="s">
        <v>618</v>
      </c>
      <c r="C188" s="4">
        <v>6048</v>
      </c>
      <c r="D188" s="4">
        <v>50</v>
      </c>
      <c r="E188" s="4">
        <v>20</v>
      </c>
      <c r="F188" s="4">
        <v>30</v>
      </c>
      <c r="G188" s="4">
        <v>1819</v>
      </c>
      <c r="H188" s="4">
        <v>4176</v>
      </c>
      <c r="I188" s="4">
        <v>1</v>
      </c>
      <c r="J188" s="4">
        <v>1</v>
      </c>
      <c r="K188" s="4">
        <v>1</v>
      </c>
      <c r="L188" s="4"/>
      <c r="N188" s="20"/>
    </row>
    <row r="189" spans="1:14" x14ac:dyDescent="0.35">
      <c r="A189" s="2" t="s">
        <v>971</v>
      </c>
      <c r="B189" s="2" t="s">
        <v>440</v>
      </c>
      <c r="C189" s="4">
        <v>6896</v>
      </c>
      <c r="D189" s="4">
        <v>3694</v>
      </c>
      <c r="E189" s="4">
        <v>646</v>
      </c>
      <c r="F189" s="4">
        <v>3048</v>
      </c>
      <c r="G189" s="4">
        <v>1438</v>
      </c>
      <c r="H189" s="4">
        <v>1678</v>
      </c>
      <c r="I189" s="4">
        <v>34</v>
      </c>
      <c r="J189" s="4">
        <v>45</v>
      </c>
      <c r="K189" s="4">
        <v>3</v>
      </c>
      <c r="L189" s="4">
        <v>4</v>
      </c>
      <c r="N189" s="20"/>
    </row>
    <row r="190" spans="1:14" x14ac:dyDescent="0.35">
      <c r="A190" s="2" t="s">
        <v>972</v>
      </c>
      <c r="B190" s="2" t="s">
        <v>520</v>
      </c>
      <c r="C190" s="4">
        <v>1574</v>
      </c>
      <c r="D190" s="4">
        <v>1</v>
      </c>
      <c r="E190" s="4"/>
      <c r="F190" s="4">
        <v>1</v>
      </c>
      <c r="G190" s="4">
        <v>718</v>
      </c>
      <c r="H190" s="4">
        <v>845</v>
      </c>
      <c r="I190" s="4"/>
      <c r="J190" s="4"/>
      <c r="K190" s="4">
        <v>9</v>
      </c>
      <c r="L190" s="4">
        <v>1</v>
      </c>
      <c r="N190" s="20"/>
    </row>
    <row r="191" spans="1:14" x14ac:dyDescent="0.35">
      <c r="A191" s="2" t="s">
        <v>973</v>
      </c>
      <c r="B191" s="2" t="s">
        <v>385</v>
      </c>
      <c r="C191" s="4">
        <v>4746</v>
      </c>
      <c r="D191" s="4">
        <v>152</v>
      </c>
      <c r="E191" s="4">
        <v>104</v>
      </c>
      <c r="F191" s="4">
        <v>48</v>
      </c>
      <c r="G191" s="4">
        <v>4577</v>
      </c>
      <c r="H191" s="4">
        <v>17</v>
      </c>
      <c r="I191" s="4"/>
      <c r="J191" s="4"/>
      <c r="K191" s="4"/>
      <c r="L191" s="4"/>
      <c r="N191" s="20"/>
    </row>
    <row r="192" spans="1:14" x14ac:dyDescent="0.35">
      <c r="A192" s="2" t="s">
        <v>974</v>
      </c>
      <c r="B192" s="2" t="s">
        <v>616</v>
      </c>
      <c r="C192" s="4">
        <v>1337</v>
      </c>
      <c r="D192" s="4">
        <v>82</v>
      </c>
      <c r="E192" s="4">
        <v>36</v>
      </c>
      <c r="F192" s="4">
        <v>46</v>
      </c>
      <c r="G192" s="4">
        <v>539</v>
      </c>
      <c r="H192" s="4">
        <v>709</v>
      </c>
      <c r="I192" s="4">
        <v>2</v>
      </c>
      <c r="J192" s="4">
        <v>3</v>
      </c>
      <c r="K192" s="4">
        <v>2</v>
      </c>
      <c r="L192" s="4"/>
      <c r="N192" s="20"/>
    </row>
    <row r="193" spans="1:14" x14ac:dyDescent="0.35">
      <c r="A193" s="2" t="s">
        <v>975</v>
      </c>
      <c r="B193" s="2" t="s">
        <v>415</v>
      </c>
      <c r="C193" s="4">
        <v>3293</v>
      </c>
      <c r="D193" s="4">
        <v>69</v>
      </c>
      <c r="E193" s="4">
        <v>29</v>
      </c>
      <c r="F193" s="4">
        <v>40</v>
      </c>
      <c r="G193" s="4">
        <v>2904</v>
      </c>
      <c r="H193" s="4">
        <v>307</v>
      </c>
      <c r="I193" s="4">
        <v>5</v>
      </c>
      <c r="J193" s="4">
        <v>5</v>
      </c>
      <c r="K193" s="4">
        <v>3</v>
      </c>
      <c r="L193" s="4"/>
      <c r="N193" s="20"/>
    </row>
    <row r="194" spans="1:14" x14ac:dyDescent="0.35">
      <c r="A194" s="2" t="s">
        <v>976</v>
      </c>
      <c r="B194" s="2" t="s">
        <v>529</v>
      </c>
      <c r="C194" s="4">
        <v>1588</v>
      </c>
      <c r="D194" s="4">
        <v>192</v>
      </c>
      <c r="E194" s="4">
        <v>56</v>
      </c>
      <c r="F194" s="4">
        <v>136</v>
      </c>
      <c r="G194" s="4">
        <v>1348</v>
      </c>
      <c r="H194" s="4">
        <v>11</v>
      </c>
      <c r="I194" s="4">
        <v>21</v>
      </c>
      <c r="J194" s="4">
        <v>12</v>
      </c>
      <c r="K194" s="4">
        <v>3</v>
      </c>
      <c r="L194" s="4">
        <v>1</v>
      </c>
      <c r="N194" s="20"/>
    </row>
    <row r="195" spans="1:14" x14ac:dyDescent="0.35">
      <c r="A195" s="2" t="s">
        <v>977</v>
      </c>
      <c r="B195" s="2" t="s">
        <v>374</v>
      </c>
      <c r="C195" s="4">
        <v>11982</v>
      </c>
      <c r="D195" s="4">
        <v>9838</v>
      </c>
      <c r="E195" s="4">
        <v>740</v>
      </c>
      <c r="F195" s="4">
        <v>9098</v>
      </c>
      <c r="G195" s="4">
        <v>1878</v>
      </c>
      <c r="H195" s="4">
        <v>169</v>
      </c>
      <c r="I195" s="4">
        <v>69</v>
      </c>
      <c r="J195" s="4">
        <v>14</v>
      </c>
      <c r="K195" s="4">
        <v>14</v>
      </c>
      <c r="L195" s="4"/>
      <c r="N195" s="20"/>
    </row>
    <row r="196" spans="1:14" x14ac:dyDescent="0.35">
      <c r="A196" s="2" t="s">
        <v>978</v>
      </c>
      <c r="B196" s="2" t="s">
        <v>562</v>
      </c>
      <c r="C196" s="4">
        <v>1200</v>
      </c>
      <c r="D196" s="4">
        <v>8</v>
      </c>
      <c r="E196" s="4">
        <v>4</v>
      </c>
      <c r="F196" s="4">
        <v>4</v>
      </c>
      <c r="G196" s="4">
        <v>952</v>
      </c>
      <c r="H196" s="4">
        <v>239</v>
      </c>
      <c r="I196" s="4"/>
      <c r="J196" s="4"/>
      <c r="K196" s="4">
        <v>1</v>
      </c>
      <c r="L196" s="4"/>
      <c r="N196" s="20"/>
    </row>
    <row r="197" spans="1:14" x14ac:dyDescent="0.35">
      <c r="A197" s="2" t="s">
        <v>1130</v>
      </c>
      <c r="B197" s="2" t="s">
        <v>369</v>
      </c>
      <c r="C197" s="4">
        <v>3824</v>
      </c>
      <c r="D197" s="4">
        <v>184</v>
      </c>
      <c r="E197" s="4">
        <v>150</v>
      </c>
      <c r="F197" s="4">
        <v>34</v>
      </c>
      <c r="G197" s="4">
        <v>3296</v>
      </c>
      <c r="H197" s="4">
        <v>64</v>
      </c>
      <c r="I197" s="4">
        <v>204</v>
      </c>
      <c r="J197" s="4">
        <v>72</v>
      </c>
      <c r="K197" s="4">
        <v>4</v>
      </c>
      <c r="L197" s="4"/>
      <c r="N197" s="20"/>
    </row>
    <row r="198" spans="1:14" x14ac:dyDescent="0.35">
      <c r="A198" s="2" t="s">
        <v>979</v>
      </c>
      <c r="B198" s="2" t="s">
        <v>473</v>
      </c>
      <c r="C198" s="4">
        <v>2443</v>
      </c>
      <c r="D198" s="4">
        <v>836</v>
      </c>
      <c r="E198" s="4">
        <v>76</v>
      </c>
      <c r="F198" s="4">
        <v>760</v>
      </c>
      <c r="G198" s="4">
        <v>1462</v>
      </c>
      <c r="H198" s="4">
        <v>37</v>
      </c>
      <c r="I198" s="4">
        <v>63</v>
      </c>
      <c r="J198" s="4">
        <v>41</v>
      </c>
      <c r="K198" s="4">
        <v>3</v>
      </c>
      <c r="L198" s="4">
        <v>1</v>
      </c>
      <c r="N198" s="20"/>
    </row>
    <row r="199" spans="1:14" x14ac:dyDescent="0.35">
      <c r="A199" s="2" t="s">
        <v>980</v>
      </c>
      <c r="B199" s="2" t="s">
        <v>371</v>
      </c>
      <c r="C199" s="4">
        <v>9836</v>
      </c>
      <c r="D199" s="4">
        <v>5995</v>
      </c>
      <c r="E199" s="4">
        <v>2095</v>
      </c>
      <c r="F199" s="4">
        <v>3900</v>
      </c>
      <c r="G199" s="4">
        <v>3612</v>
      </c>
      <c r="H199" s="4">
        <v>148</v>
      </c>
      <c r="I199" s="4">
        <v>57</v>
      </c>
      <c r="J199" s="4">
        <v>7</v>
      </c>
      <c r="K199" s="4">
        <v>15</v>
      </c>
      <c r="L199" s="4">
        <v>2</v>
      </c>
      <c r="N199" s="20"/>
    </row>
    <row r="200" spans="1:14" x14ac:dyDescent="0.35">
      <c r="A200" s="2" t="s">
        <v>981</v>
      </c>
      <c r="B200" s="2" t="s">
        <v>390</v>
      </c>
      <c r="C200" s="4">
        <v>8160</v>
      </c>
      <c r="D200" s="4">
        <v>522</v>
      </c>
      <c r="E200" s="4">
        <v>168</v>
      </c>
      <c r="F200" s="4">
        <v>354</v>
      </c>
      <c r="G200" s="4">
        <v>3716</v>
      </c>
      <c r="H200" s="4">
        <v>3911</v>
      </c>
      <c r="I200" s="4">
        <v>2</v>
      </c>
      <c r="J200" s="4"/>
      <c r="K200" s="4">
        <v>9</v>
      </c>
      <c r="L200" s="4"/>
      <c r="N200" s="20"/>
    </row>
    <row r="201" spans="1:14" x14ac:dyDescent="0.35">
      <c r="A201" s="2" t="s">
        <v>982</v>
      </c>
      <c r="B201" s="2" t="s">
        <v>491</v>
      </c>
      <c r="C201" s="4">
        <v>1175</v>
      </c>
      <c r="D201" s="4">
        <v>618</v>
      </c>
      <c r="E201" s="4">
        <v>297</v>
      </c>
      <c r="F201" s="4">
        <v>321</v>
      </c>
      <c r="G201" s="4">
        <v>204</v>
      </c>
      <c r="H201" s="4">
        <v>352</v>
      </c>
      <c r="I201" s="4">
        <v>1</v>
      </c>
      <c r="J201" s="4"/>
      <c r="K201" s="4"/>
      <c r="L201" s="4"/>
      <c r="N201" s="20"/>
    </row>
    <row r="202" spans="1:14" x14ac:dyDescent="0.35">
      <c r="A202" s="2" t="s">
        <v>983</v>
      </c>
      <c r="B202" s="2" t="s">
        <v>454</v>
      </c>
      <c r="C202" s="4">
        <v>2284</v>
      </c>
      <c r="D202" s="4">
        <v>141</v>
      </c>
      <c r="E202" s="4">
        <v>32</v>
      </c>
      <c r="F202" s="4">
        <v>109</v>
      </c>
      <c r="G202" s="4">
        <v>1669</v>
      </c>
      <c r="H202" s="4">
        <v>464</v>
      </c>
      <c r="I202" s="4"/>
      <c r="J202" s="4">
        <v>2</v>
      </c>
      <c r="K202" s="4">
        <v>8</v>
      </c>
      <c r="L202" s="4"/>
      <c r="N202" s="20"/>
    </row>
    <row r="203" spans="1:14" x14ac:dyDescent="0.35">
      <c r="A203" s="2" t="s">
        <v>984</v>
      </c>
      <c r="B203" s="2" t="s">
        <v>494</v>
      </c>
      <c r="C203" s="4">
        <v>1058</v>
      </c>
      <c r="D203" s="4">
        <v>1</v>
      </c>
      <c r="E203" s="4">
        <v>1</v>
      </c>
      <c r="F203" s="4"/>
      <c r="G203" s="4">
        <v>188</v>
      </c>
      <c r="H203" s="4">
        <v>869</v>
      </c>
      <c r="I203" s="4"/>
      <c r="J203" s="4"/>
      <c r="K203" s="4"/>
      <c r="L203" s="4"/>
      <c r="N203" s="20"/>
    </row>
    <row r="204" spans="1:14" x14ac:dyDescent="0.35">
      <c r="A204" s="2" t="s">
        <v>985</v>
      </c>
      <c r="B204" s="2" t="s">
        <v>382</v>
      </c>
      <c r="C204" s="4">
        <v>11949</v>
      </c>
      <c r="D204" s="4">
        <v>4157</v>
      </c>
      <c r="E204" s="4">
        <v>626</v>
      </c>
      <c r="F204" s="4">
        <v>3531</v>
      </c>
      <c r="G204" s="4">
        <v>7564</v>
      </c>
      <c r="H204" s="4">
        <v>176</v>
      </c>
      <c r="I204" s="4">
        <v>19</v>
      </c>
      <c r="J204" s="4">
        <v>31</v>
      </c>
      <c r="K204" s="4">
        <v>2</v>
      </c>
      <c r="L204" s="4"/>
      <c r="N204" s="20"/>
    </row>
    <row r="205" spans="1:14" x14ac:dyDescent="0.35">
      <c r="A205" s="2" t="s">
        <v>986</v>
      </c>
      <c r="B205" s="2" t="s">
        <v>621</v>
      </c>
      <c r="C205" s="4">
        <v>1599</v>
      </c>
      <c r="D205" s="4">
        <v>534</v>
      </c>
      <c r="E205" s="4">
        <v>282</v>
      </c>
      <c r="F205" s="4">
        <v>252</v>
      </c>
      <c r="G205" s="4">
        <v>597</v>
      </c>
      <c r="H205" s="4">
        <v>386</v>
      </c>
      <c r="I205" s="4">
        <v>62</v>
      </c>
      <c r="J205" s="4">
        <v>17</v>
      </c>
      <c r="K205" s="4">
        <v>2</v>
      </c>
      <c r="L205" s="4">
        <v>1</v>
      </c>
      <c r="N205" s="20"/>
    </row>
    <row r="206" spans="1:14" x14ac:dyDescent="0.35">
      <c r="A206" s="2" t="s">
        <v>987</v>
      </c>
      <c r="B206" s="2" t="s">
        <v>583</v>
      </c>
      <c r="C206" s="4">
        <v>1063</v>
      </c>
      <c r="D206" s="4">
        <v>826</v>
      </c>
      <c r="E206" s="4">
        <v>806</v>
      </c>
      <c r="F206" s="4">
        <v>20</v>
      </c>
      <c r="G206" s="4">
        <v>74</v>
      </c>
      <c r="H206" s="4">
        <v>55</v>
      </c>
      <c r="I206" s="4">
        <v>47</v>
      </c>
      <c r="J206" s="4">
        <v>49</v>
      </c>
      <c r="K206" s="4">
        <v>12</v>
      </c>
      <c r="L206" s="4"/>
      <c r="N206" s="20"/>
    </row>
    <row r="207" spans="1:14" x14ac:dyDescent="0.35">
      <c r="A207" s="2" t="s">
        <v>988</v>
      </c>
      <c r="B207" s="2" t="s">
        <v>615</v>
      </c>
      <c r="C207" s="4">
        <v>3780</v>
      </c>
      <c r="D207" s="4">
        <v>1276</v>
      </c>
      <c r="E207" s="4">
        <v>933</v>
      </c>
      <c r="F207" s="4">
        <v>343</v>
      </c>
      <c r="G207" s="4">
        <v>1123</v>
      </c>
      <c r="H207" s="4">
        <v>1259</v>
      </c>
      <c r="I207" s="4">
        <v>17</v>
      </c>
      <c r="J207" s="4">
        <v>99</v>
      </c>
      <c r="K207" s="4">
        <v>5</v>
      </c>
      <c r="L207" s="4">
        <v>1</v>
      </c>
      <c r="N207" s="20"/>
    </row>
    <row r="208" spans="1:14" x14ac:dyDescent="0.35">
      <c r="A208" s="2" t="s">
        <v>989</v>
      </c>
      <c r="B208" s="2" t="s">
        <v>364</v>
      </c>
      <c r="C208" s="4">
        <v>9875</v>
      </c>
      <c r="D208" s="4">
        <v>1634</v>
      </c>
      <c r="E208" s="4">
        <v>1444</v>
      </c>
      <c r="F208" s="4">
        <v>190</v>
      </c>
      <c r="G208" s="4">
        <v>7283</v>
      </c>
      <c r="H208" s="4">
        <v>779</v>
      </c>
      <c r="I208" s="4">
        <v>76</v>
      </c>
      <c r="J208" s="4">
        <v>82</v>
      </c>
      <c r="K208" s="4">
        <v>19</v>
      </c>
      <c r="L208" s="4">
        <v>2</v>
      </c>
      <c r="N208" s="20"/>
    </row>
    <row r="209" spans="1:14" x14ac:dyDescent="0.35">
      <c r="A209" s="2" t="s">
        <v>990</v>
      </c>
      <c r="B209" s="2" t="s">
        <v>623</v>
      </c>
      <c r="C209" s="4">
        <v>11875</v>
      </c>
      <c r="D209" s="4">
        <v>8620</v>
      </c>
      <c r="E209" s="4">
        <v>4456</v>
      </c>
      <c r="F209" s="4">
        <v>4164</v>
      </c>
      <c r="G209" s="4">
        <v>2178</v>
      </c>
      <c r="H209" s="4">
        <v>1030</v>
      </c>
      <c r="I209" s="4">
        <v>19</v>
      </c>
      <c r="J209" s="4">
        <v>7</v>
      </c>
      <c r="K209" s="4">
        <v>20</v>
      </c>
      <c r="L209" s="4">
        <v>1</v>
      </c>
      <c r="N209" s="20"/>
    </row>
    <row r="210" spans="1:14" x14ac:dyDescent="0.35">
      <c r="A210" s="2" t="s">
        <v>991</v>
      </c>
      <c r="B210" s="2" t="s">
        <v>416</v>
      </c>
      <c r="C210" s="4">
        <v>6072</v>
      </c>
      <c r="D210" s="4">
        <v>3651</v>
      </c>
      <c r="E210" s="4">
        <v>895</v>
      </c>
      <c r="F210" s="4">
        <v>2756</v>
      </c>
      <c r="G210" s="4">
        <v>1686</v>
      </c>
      <c r="H210" s="4">
        <v>655</v>
      </c>
      <c r="I210" s="4">
        <v>53</v>
      </c>
      <c r="J210" s="4">
        <v>24</v>
      </c>
      <c r="K210" s="4">
        <v>3</v>
      </c>
      <c r="L210" s="4"/>
      <c r="N210" s="20"/>
    </row>
    <row r="211" spans="1:14" x14ac:dyDescent="0.35">
      <c r="A211" s="2" t="s">
        <v>992</v>
      </c>
      <c r="B211" s="2" t="s">
        <v>453</v>
      </c>
      <c r="C211" s="4">
        <v>3235</v>
      </c>
      <c r="D211" s="4">
        <v>1329</v>
      </c>
      <c r="E211" s="4">
        <v>1244</v>
      </c>
      <c r="F211" s="4">
        <v>85</v>
      </c>
      <c r="G211" s="4">
        <v>1539</v>
      </c>
      <c r="H211" s="4">
        <v>323</v>
      </c>
      <c r="I211" s="4">
        <v>30</v>
      </c>
      <c r="J211" s="4">
        <v>5</v>
      </c>
      <c r="K211" s="4">
        <v>8</v>
      </c>
      <c r="L211" s="4">
        <v>1</v>
      </c>
      <c r="N211" s="20"/>
    </row>
    <row r="212" spans="1:14" x14ac:dyDescent="0.35">
      <c r="A212" s="2" t="s">
        <v>993</v>
      </c>
      <c r="B212" s="2" t="s">
        <v>568</v>
      </c>
      <c r="C212" s="4">
        <v>606</v>
      </c>
      <c r="D212" s="4">
        <v>6</v>
      </c>
      <c r="E212" s="4">
        <v>2</v>
      </c>
      <c r="F212" s="4">
        <v>4</v>
      </c>
      <c r="G212" s="4">
        <v>311</v>
      </c>
      <c r="H212" s="4">
        <v>288</v>
      </c>
      <c r="I212" s="4">
        <v>1</v>
      </c>
      <c r="J212" s="4"/>
      <c r="K212" s="4"/>
      <c r="L212" s="4"/>
      <c r="N212" s="20"/>
    </row>
    <row r="213" spans="1:14" x14ac:dyDescent="0.35">
      <c r="A213" s="2" t="s">
        <v>994</v>
      </c>
      <c r="B213" s="2" t="s">
        <v>391</v>
      </c>
      <c r="C213" s="4">
        <v>7008</v>
      </c>
      <c r="D213" s="4">
        <v>4640</v>
      </c>
      <c r="E213" s="4">
        <v>1772</v>
      </c>
      <c r="F213" s="4">
        <v>2868</v>
      </c>
      <c r="G213" s="4">
        <v>2130</v>
      </c>
      <c r="H213" s="4">
        <v>181</v>
      </c>
      <c r="I213" s="4">
        <v>14</v>
      </c>
      <c r="J213" s="4">
        <v>34</v>
      </c>
      <c r="K213" s="4">
        <v>8</v>
      </c>
      <c r="L213" s="4">
        <v>1</v>
      </c>
      <c r="N213" s="20"/>
    </row>
    <row r="214" spans="1:14" x14ac:dyDescent="0.35">
      <c r="A214" s="2" t="s">
        <v>995</v>
      </c>
      <c r="B214" s="2" t="s">
        <v>556</v>
      </c>
      <c r="C214" s="4">
        <v>883</v>
      </c>
      <c r="D214" s="4">
        <v>146</v>
      </c>
      <c r="E214" s="4">
        <v>1</v>
      </c>
      <c r="F214" s="4">
        <v>145</v>
      </c>
      <c r="G214" s="4">
        <v>688</v>
      </c>
      <c r="H214" s="4">
        <v>25</v>
      </c>
      <c r="I214" s="4">
        <v>13</v>
      </c>
      <c r="J214" s="4">
        <v>10</v>
      </c>
      <c r="K214" s="4">
        <v>1</v>
      </c>
      <c r="L214" s="4"/>
      <c r="N214" s="20"/>
    </row>
    <row r="215" spans="1:14" x14ac:dyDescent="0.35">
      <c r="A215" s="2" t="s">
        <v>996</v>
      </c>
      <c r="B215" s="2" t="s">
        <v>511</v>
      </c>
      <c r="C215" s="4">
        <v>1093</v>
      </c>
      <c r="D215" s="4">
        <v>2</v>
      </c>
      <c r="E215" s="4">
        <v>1</v>
      </c>
      <c r="F215" s="4">
        <v>1</v>
      </c>
      <c r="G215" s="4">
        <v>576</v>
      </c>
      <c r="H215" s="4">
        <v>510</v>
      </c>
      <c r="I215" s="4">
        <v>3</v>
      </c>
      <c r="J215" s="4"/>
      <c r="K215" s="4">
        <v>2</v>
      </c>
      <c r="L215" s="4"/>
      <c r="N215" s="20"/>
    </row>
    <row r="216" spans="1:14" x14ac:dyDescent="0.35">
      <c r="A216" s="2" t="s">
        <v>997</v>
      </c>
      <c r="B216" s="2" t="s">
        <v>463</v>
      </c>
      <c r="C216" s="4">
        <v>3846</v>
      </c>
      <c r="D216" s="4">
        <v>191</v>
      </c>
      <c r="E216" s="4">
        <v>29</v>
      </c>
      <c r="F216" s="4">
        <v>162</v>
      </c>
      <c r="G216" s="4">
        <v>1686</v>
      </c>
      <c r="H216" s="4">
        <v>1958</v>
      </c>
      <c r="I216" s="4">
        <v>6</v>
      </c>
      <c r="J216" s="4">
        <v>3</v>
      </c>
      <c r="K216" s="4">
        <v>1</v>
      </c>
      <c r="L216" s="4">
        <v>1</v>
      </c>
      <c r="N216" s="20"/>
    </row>
    <row r="217" spans="1:14" x14ac:dyDescent="0.35">
      <c r="A217" s="2" t="s">
        <v>998</v>
      </c>
      <c r="B217" s="2" t="s">
        <v>479</v>
      </c>
      <c r="C217" s="4">
        <v>1249</v>
      </c>
      <c r="D217" s="4">
        <v>343</v>
      </c>
      <c r="E217" s="4">
        <v>328</v>
      </c>
      <c r="F217" s="4">
        <v>15</v>
      </c>
      <c r="G217" s="4">
        <v>570</v>
      </c>
      <c r="H217" s="4">
        <v>311</v>
      </c>
      <c r="I217" s="4">
        <v>12</v>
      </c>
      <c r="J217" s="4">
        <v>13</v>
      </c>
      <c r="K217" s="4"/>
      <c r="L217" s="4"/>
      <c r="N217" s="20"/>
    </row>
    <row r="218" spans="1:14" x14ac:dyDescent="0.35">
      <c r="A218" s="2" t="s">
        <v>999</v>
      </c>
      <c r="B218" s="2" t="s">
        <v>534</v>
      </c>
      <c r="C218" s="4">
        <v>2239</v>
      </c>
      <c r="D218" s="4">
        <v>151</v>
      </c>
      <c r="E218" s="4">
        <v>29</v>
      </c>
      <c r="F218" s="4">
        <v>122</v>
      </c>
      <c r="G218" s="4">
        <v>1346</v>
      </c>
      <c r="H218" s="4">
        <v>701</v>
      </c>
      <c r="I218" s="4">
        <v>15</v>
      </c>
      <c r="J218" s="4">
        <v>25</v>
      </c>
      <c r="K218" s="4">
        <v>1</v>
      </c>
      <c r="L218" s="4"/>
      <c r="N218" s="20"/>
    </row>
    <row r="219" spans="1:14" x14ac:dyDescent="0.35">
      <c r="A219" s="2" t="s">
        <v>1000</v>
      </c>
      <c r="B219" s="2" t="s">
        <v>499</v>
      </c>
      <c r="C219" s="4">
        <v>2343</v>
      </c>
      <c r="D219" s="4">
        <v>1061</v>
      </c>
      <c r="E219" s="4">
        <v>195</v>
      </c>
      <c r="F219" s="4">
        <v>866</v>
      </c>
      <c r="G219" s="4">
        <v>999</v>
      </c>
      <c r="H219" s="4">
        <v>261</v>
      </c>
      <c r="I219" s="4">
        <v>9</v>
      </c>
      <c r="J219" s="4">
        <v>11</v>
      </c>
      <c r="K219" s="4">
        <v>2</v>
      </c>
      <c r="L219" s="4"/>
      <c r="N219" s="20"/>
    </row>
    <row r="220" spans="1:14" x14ac:dyDescent="0.35">
      <c r="A220" s="2" t="s">
        <v>1001</v>
      </c>
      <c r="B220" s="2" t="s">
        <v>469</v>
      </c>
      <c r="C220" s="4">
        <v>2736</v>
      </c>
      <c r="D220" s="4">
        <v>1560</v>
      </c>
      <c r="E220" s="4">
        <v>945</v>
      </c>
      <c r="F220" s="4">
        <v>615</v>
      </c>
      <c r="G220" s="4">
        <v>1019</v>
      </c>
      <c r="H220" s="4">
        <v>141</v>
      </c>
      <c r="I220" s="4">
        <v>9</v>
      </c>
      <c r="J220" s="4">
        <v>5</v>
      </c>
      <c r="K220" s="4">
        <v>1</v>
      </c>
      <c r="L220" s="4">
        <v>1</v>
      </c>
      <c r="N220" s="20"/>
    </row>
    <row r="221" spans="1:14" x14ac:dyDescent="0.35">
      <c r="A221" s="2" t="s">
        <v>1002</v>
      </c>
      <c r="B221" s="2" t="s">
        <v>474</v>
      </c>
      <c r="C221" s="4">
        <v>3850</v>
      </c>
      <c r="D221" s="4">
        <v>846</v>
      </c>
      <c r="E221" s="4">
        <v>448</v>
      </c>
      <c r="F221" s="4">
        <v>398</v>
      </c>
      <c r="G221" s="4">
        <v>2669</v>
      </c>
      <c r="H221" s="4">
        <v>260</v>
      </c>
      <c r="I221" s="4">
        <v>31</v>
      </c>
      <c r="J221" s="4">
        <v>42</v>
      </c>
      <c r="K221" s="4">
        <v>2</v>
      </c>
      <c r="L221" s="4"/>
      <c r="N221" s="20"/>
    </row>
    <row r="222" spans="1:14" x14ac:dyDescent="0.35">
      <c r="A222" s="2" t="s">
        <v>1003</v>
      </c>
      <c r="B222" s="2" t="s">
        <v>366</v>
      </c>
      <c r="C222" s="4">
        <v>27416</v>
      </c>
      <c r="D222" s="4">
        <v>17837</v>
      </c>
      <c r="E222" s="4">
        <v>5339</v>
      </c>
      <c r="F222" s="4">
        <v>12498</v>
      </c>
      <c r="G222" s="4">
        <v>8975</v>
      </c>
      <c r="H222" s="4">
        <v>308</v>
      </c>
      <c r="I222" s="4">
        <v>65</v>
      </c>
      <c r="J222" s="4">
        <v>192</v>
      </c>
      <c r="K222" s="4">
        <v>33</v>
      </c>
      <c r="L222" s="4">
        <v>6</v>
      </c>
      <c r="N222" s="20"/>
    </row>
    <row r="223" spans="1:14" x14ac:dyDescent="0.35">
      <c r="A223" s="2" t="s">
        <v>1004</v>
      </c>
      <c r="B223" s="2" t="s">
        <v>486</v>
      </c>
      <c r="C223" s="4">
        <v>1582</v>
      </c>
      <c r="D223" s="4">
        <v>597</v>
      </c>
      <c r="E223" s="4">
        <v>336</v>
      </c>
      <c r="F223" s="4">
        <v>261</v>
      </c>
      <c r="G223" s="4">
        <v>650</v>
      </c>
      <c r="H223" s="4">
        <v>305</v>
      </c>
      <c r="I223" s="4">
        <v>30</v>
      </c>
      <c r="J223" s="4"/>
      <c r="K223" s="4"/>
      <c r="L223" s="4"/>
      <c r="N223" s="20"/>
    </row>
    <row r="224" spans="1:14" x14ac:dyDescent="0.35">
      <c r="A224" s="2" t="s">
        <v>1005</v>
      </c>
      <c r="B224" s="2" t="s">
        <v>627</v>
      </c>
      <c r="C224" s="4">
        <v>13742</v>
      </c>
      <c r="D224" s="4">
        <v>8498</v>
      </c>
      <c r="E224" s="4">
        <v>6601</v>
      </c>
      <c r="F224" s="4">
        <v>1897</v>
      </c>
      <c r="G224" s="4">
        <v>4229</v>
      </c>
      <c r="H224" s="4">
        <v>941</v>
      </c>
      <c r="I224" s="4">
        <v>20</v>
      </c>
      <c r="J224" s="4">
        <v>17</v>
      </c>
      <c r="K224" s="4">
        <v>10</v>
      </c>
      <c r="L224" s="4">
        <v>27</v>
      </c>
      <c r="N224" s="20"/>
    </row>
    <row r="225" spans="1:14" x14ac:dyDescent="0.35">
      <c r="A225" s="2" t="s">
        <v>1006</v>
      </c>
      <c r="B225" s="2" t="s">
        <v>569</v>
      </c>
      <c r="C225" s="4">
        <v>871</v>
      </c>
      <c r="D225" s="4">
        <v>248</v>
      </c>
      <c r="E225" s="4">
        <v>137</v>
      </c>
      <c r="F225" s="4">
        <v>111</v>
      </c>
      <c r="G225" s="4">
        <v>78</v>
      </c>
      <c r="H225" s="4">
        <v>386</v>
      </c>
      <c r="I225" s="4">
        <v>127</v>
      </c>
      <c r="J225" s="4">
        <v>31</v>
      </c>
      <c r="K225" s="4">
        <v>1</v>
      </c>
      <c r="L225" s="4"/>
      <c r="N225" s="20"/>
    </row>
    <row r="226" spans="1:14" x14ac:dyDescent="0.35">
      <c r="A226" s="2" t="s">
        <v>1007</v>
      </c>
      <c r="B226" s="2" t="s">
        <v>576</v>
      </c>
      <c r="C226" s="4">
        <v>1838</v>
      </c>
      <c r="D226" s="4">
        <v>50</v>
      </c>
      <c r="E226" s="4">
        <v>2</v>
      </c>
      <c r="F226" s="4">
        <v>48</v>
      </c>
      <c r="G226" s="4">
        <v>675</v>
      </c>
      <c r="H226" s="4">
        <v>1111</v>
      </c>
      <c r="I226" s="4">
        <v>2</v>
      </c>
      <c r="J226" s="4"/>
      <c r="K226" s="4"/>
      <c r="L226" s="4"/>
      <c r="N226" s="20"/>
    </row>
    <row r="227" spans="1:14" x14ac:dyDescent="0.35">
      <c r="A227" s="2" t="s">
        <v>1008</v>
      </c>
      <c r="B227" s="2" t="s">
        <v>424</v>
      </c>
      <c r="C227" s="4">
        <v>4697</v>
      </c>
      <c r="D227" s="4">
        <v>2782</v>
      </c>
      <c r="E227" s="4">
        <v>137</v>
      </c>
      <c r="F227" s="4">
        <v>2645</v>
      </c>
      <c r="G227" s="4">
        <v>1613</v>
      </c>
      <c r="H227" s="4">
        <v>228</v>
      </c>
      <c r="I227" s="4">
        <v>43</v>
      </c>
      <c r="J227" s="4">
        <v>27</v>
      </c>
      <c r="K227" s="4">
        <v>4</v>
      </c>
      <c r="L227" s="4"/>
      <c r="N227" s="20"/>
    </row>
    <row r="228" spans="1:14" x14ac:dyDescent="0.35">
      <c r="A228" s="2" t="s">
        <v>1009</v>
      </c>
      <c r="B228" s="2" t="s">
        <v>630</v>
      </c>
      <c r="C228" s="4">
        <v>1859</v>
      </c>
      <c r="D228" s="4">
        <v>63</v>
      </c>
      <c r="E228" s="4">
        <v>51</v>
      </c>
      <c r="F228" s="4">
        <v>12</v>
      </c>
      <c r="G228" s="4">
        <v>292</v>
      </c>
      <c r="H228" s="4">
        <v>1498</v>
      </c>
      <c r="I228" s="4">
        <v>1</v>
      </c>
      <c r="J228" s="4"/>
      <c r="K228" s="4">
        <v>3</v>
      </c>
      <c r="L228" s="4">
        <v>2</v>
      </c>
      <c r="N228" s="20"/>
    </row>
    <row r="229" spans="1:14" x14ac:dyDescent="0.35">
      <c r="A229" s="2" t="s">
        <v>1010</v>
      </c>
      <c r="B229" s="2" t="s">
        <v>533</v>
      </c>
      <c r="C229" s="4">
        <v>2748</v>
      </c>
      <c r="D229" s="4">
        <v>1429</v>
      </c>
      <c r="E229" s="4">
        <v>572</v>
      </c>
      <c r="F229" s="4">
        <v>857</v>
      </c>
      <c r="G229" s="4">
        <v>1085</v>
      </c>
      <c r="H229" s="4">
        <v>164</v>
      </c>
      <c r="I229" s="4">
        <v>21</v>
      </c>
      <c r="J229" s="4">
        <v>33</v>
      </c>
      <c r="K229" s="4">
        <v>15</v>
      </c>
      <c r="L229" s="4">
        <v>1</v>
      </c>
      <c r="N229" s="20"/>
    </row>
    <row r="230" spans="1:14" x14ac:dyDescent="0.35">
      <c r="A230" s="2" t="s">
        <v>1011</v>
      </c>
      <c r="B230" s="2" t="s">
        <v>609</v>
      </c>
      <c r="C230" s="4">
        <v>1356</v>
      </c>
      <c r="D230" s="4">
        <v>7</v>
      </c>
      <c r="E230" s="4">
        <v>5</v>
      </c>
      <c r="F230" s="4">
        <v>2</v>
      </c>
      <c r="G230" s="4">
        <v>349</v>
      </c>
      <c r="H230" s="4">
        <v>990</v>
      </c>
      <c r="I230" s="4">
        <v>1</v>
      </c>
      <c r="J230" s="4">
        <v>2</v>
      </c>
      <c r="K230" s="4">
        <v>5</v>
      </c>
      <c r="L230" s="4">
        <v>2</v>
      </c>
      <c r="N230" s="20"/>
    </row>
    <row r="231" spans="1:14" x14ac:dyDescent="0.35">
      <c r="A231" s="2" t="s">
        <v>1012</v>
      </c>
      <c r="B231" s="2" t="s">
        <v>537</v>
      </c>
      <c r="C231" s="4">
        <v>1663</v>
      </c>
      <c r="D231" s="4">
        <v>69</v>
      </c>
      <c r="E231" s="4">
        <v>21</v>
      </c>
      <c r="F231" s="4">
        <v>48</v>
      </c>
      <c r="G231" s="4">
        <v>1472</v>
      </c>
      <c r="H231" s="4">
        <v>119</v>
      </c>
      <c r="I231" s="4">
        <v>1</v>
      </c>
      <c r="J231" s="4">
        <v>1</v>
      </c>
      <c r="K231" s="4">
        <v>1</v>
      </c>
      <c r="L231" s="4"/>
      <c r="N231" s="20"/>
    </row>
    <row r="232" spans="1:14" x14ac:dyDescent="0.35">
      <c r="A232" s="2" t="s">
        <v>1013</v>
      </c>
      <c r="B232" s="2" t="s">
        <v>411</v>
      </c>
      <c r="C232" s="4">
        <v>4251</v>
      </c>
      <c r="D232" s="4">
        <v>1255</v>
      </c>
      <c r="E232" s="4">
        <v>230</v>
      </c>
      <c r="F232" s="4">
        <v>1025</v>
      </c>
      <c r="G232" s="4">
        <v>2537</v>
      </c>
      <c r="H232" s="4">
        <v>337</v>
      </c>
      <c r="I232" s="4">
        <v>92</v>
      </c>
      <c r="J232" s="4">
        <v>28</v>
      </c>
      <c r="K232" s="4">
        <v>1</v>
      </c>
      <c r="L232" s="4">
        <v>1</v>
      </c>
      <c r="N232" s="20"/>
    </row>
    <row r="233" spans="1:14" x14ac:dyDescent="0.35">
      <c r="A233" s="2" t="s">
        <v>1014</v>
      </c>
      <c r="B233" s="2" t="s">
        <v>601</v>
      </c>
      <c r="C233" s="4">
        <v>5385</v>
      </c>
      <c r="D233" s="4">
        <v>4373</v>
      </c>
      <c r="E233" s="4">
        <v>3442</v>
      </c>
      <c r="F233" s="4">
        <v>931</v>
      </c>
      <c r="G233" s="4">
        <v>516</v>
      </c>
      <c r="H233" s="4">
        <v>198</v>
      </c>
      <c r="I233" s="4">
        <v>157</v>
      </c>
      <c r="J233" s="4">
        <v>117</v>
      </c>
      <c r="K233" s="4">
        <v>16</v>
      </c>
      <c r="L233" s="4">
        <v>8</v>
      </c>
      <c r="N233" s="20"/>
    </row>
    <row r="234" spans="1:14" x14ac:dyDescent="0.35">
      <c r="A234" s="2" t="s">
        <v>1015</v>
      </c>
      <c r="B234" s="2" t="s">
        <v>549</v>
      </c>
      <c r="C234" s="4">
        <v>881</v>
      </c>
      <c r="D234" s="4">
        <v>14</v>
      </c>
      <c r="E234" s="4">
        <v>8</v>
      </c>
      <c r="F234" s="4">
        <v>6</v>
      </c>
      <c r="G234" s="4">
        <v>172</v>
      </c>
      <c r="H234" s="4">
        <v>694</v>
      </c>
      <c r="I234" s="4"/>
      <c r="J234" s="4"/>
      <c r="K234" s="4">
        <v>1</v>
      </c>
      <c r="L234" s="4"/>
      <c r="N234" s="20"/>
    </row>
    <row r="235" spans="1:14" x14ac:dyDescent="0.35">
      <c r="A235" s="2" t="s">
        <v>1016</v>
      </c>
      <c r="B235" s="2" t="s">
        <v>554</v>
      </c>
      <c r="C235" s="4">
        <v>737</v>
      </c>
      <c r="D235" s="4">
        <v>74</v>
      </c>
      <c r="E235" s="4">
        <v>73</v>
      </c>
      <c r="F235" s="4">
        <v>1</v>
      </c>
      <c r="G235" s="4">
        <v>646</v>
      </c>
      <c r="H235" s="4">
        <v>1</v>
      </c>
      <c r="I235" s="4">
        <v>4</v>
      </c>
      <c r="J235" s="4">
        <v>10</v>
      </c>
      <c r="K235" s="4">
        <v>2</v>
      </c>
      <c r="L235" s="4"/>
      <c r="N235" s="20"/>
    </row>
    <row r="236" spans="1:14" x14ac:dyDescent="0.35">
      <c r="A236" s="2" t="s">
        <v>1017</v>
      </c>
      <c r="B236" s="2" t="s">
        <v>427</v>
      </c>
      <c r="C236" s="4">
        <v>3674</v>
      </c>
      <c r="D236" s="4">
        <v>57</v>
      </c>
      <c r="E236" s="4">
        <v>31</v>
      </c>
      <c r="F236" s="4">
        <v>26</v>
      </c>
      <c r="G236" s="4">
        <v>3418</v>
      </c>
      <c r="H236" s="4">
        <v>189</v>
      </c>
      <c r="I236" s="4">
        <v>8</v>
      </c>
      <c r="J236" s="4"/>
      <c r="K236" s="4">
        <v>2</v>
      </c>
      <c r="L236" s="4"/>
      <c r="N236" s="20"/>
    </row>
    <row r="237" spans="1:14" x14ac:dyDescent="0.35">
      <c r="A237" s="2" t="s">
        <v>1018</v>
      </c>
      <c r="B237" s="2" t="s">
        <v>629</v>
      </c>
      <c r="C237" s="4">
        <v>2944</v>
      </c>
      <c r="D237" s="4">
        <v>212</v>
      </c>
      <c r="E237" s="4">
        <v>25</v>
      </c>
      <c r="F237" s="4">
        <v>187</v>
      </c>
      <c r="G237" s="4">
        <v>1633</v>
      </c>
      <c r="H237" s="4">
        <v>1083</v>
      </c>
      <c r="I237" s="4">
        <v>10</v>
      </c>
      <c r="J237" s="4">
        <v>4</v>
      </c>
      <c r="K237" s="4">
        <v>1</v>
      </c>
      <c r="L237" s="4">
        <v>1</v>
      </c>
      <c r="N237" s="20"/>
    </row>
    <row r="238" spans="1:14" x14ac:dyDescent="0.35">
      <c r="A238" s="2" t="s">
        <v>1019</v>
      </c>
      <c r="B238" s="2" t="s">
        <v>608</v>
      </c>
      <c r="C238" s="4">
        <v>955</v>
      </c>
      <c r="D238" s="4">
        <v>4</v>
      </c>
      <c r="E238" s="4">
        <v>4</v>
      </c>
      <c r="F238" s="4"/>
      <c r="G238" s="4">
        <v>97</v>
      </c>
      <c r="H238" s="4">
        <v>850</v>
      </c>
      <c r="I238" s="4"/>
      <c r="J238" s="4"/>
      <c r="K238" s="4">
        <v>4</v>
      </c>
      <c r="L238" s="4"/>
      <c r="N238" s="20"/>
    </row>
    <row r="239" spans="1:14" x14ac:dyDescent="0.35">
      <c r="A239" s="2" t="s">
        <v>1020</v>
      </c>
      <c r="B239" s="2" t="s">
        <v>521</v>
      </c>
      <c r="C239" s="4">
        <v>577</v>
      </c>
      <c r="D239" s="4">
        <v>14</v>
      </c>
      <c r="E239" s="4">
        <v>4</v>
      </c>
      <c r="F239" s="4">
        <v>10</v>
      </c>
      <c r="G239" s="4">
        <v>121</v>
      </c>
      <c r="H239" s="4">
        <v>440</v>
      </c>
      <c r="I239" s="4"/>
      <c r="J239" s="4"/>
      <c r="K239" s="4"/>
      <c r="L239" s="4">
        <v>2</v>
      </c>
      <c r="N239" s="20"/>
    </row>
    <row r="240" spans="1:14" x14ac:dyDescent="0.35">
      <c r="A240" s="2" t="s">
        <v>1021</v>
      </c>
      <c r="B240" s="2" t="s">
        <v>380</v>
      </c>
      <c r="C240" s="4">
        <v>10190</v>
      </c>
      <c r="D240" s="4">
        <v>4904</v>
      </c>
      <c r="E240" s="4">
        <v>4543</v>
      </c>
      <c r="F240" s="4">
        <v>361</v>
      </c>
      <c r="G240" s="4">
        <v>4607</v>
      </c>
      <c r="H240" s="4">
        <v>618</v>
      </c>
      <c r="I240" s="4">
        <v>49</v>
      </c>
      <c r="J240" s="4">
        <v>5</v>
      </c>
      <c r="K240" s="4">
        <v>7</v>
      </c>
      <c r="L240" s="4"/>
      <c r="N240" s="20"/>
    </row>
    <row r="241" spans="1:14" x14ac:dyDescent="0.35">
      <c r="A241" s="2" t="s">
        <v>1022</v>
      </c>
      <c r="B241" s="2" t="s">
        <v>560</v>
      </c>
      <c r="C241" s="4">
        <v>979</v>
      </c>
      <c r="D241" s="4">
        <v>3</v>
      </c>
      <c r="E241" s="4">
        <v>3</v>
      </c>
      <c r="F241" s="4"/>
      <c r="G241" s="4">
        <v>159</v>
      </c>
      <c r="H241" s="4">
        <v>811</v>
      </c>
      <c r="I241" s="4">
        <v>1</v>
      </c>
      <c r="J241" s="4">
        <v>2</v>
      </c>
      <c r="K241" s="4"/>
      <c r="L241" s="4">
        <v>3</v>
      </c>
      <c r="N241" s="20"/>
    </row>
    <row r="242" spans="1:14" x14ac:dyDescent="0.35">
      <c r="A242" s="2" t="s">
        <v>1023</v>
      </c>
      <c r="B242" s="2" t="s">
        <v>375</v>
      </c>
      <c r="C242" s="4">
        <v>30055</v>
      </c>
      <c r="D242" s="4">
        <v>13552</v>
      </c>
      <c r="E242" s="4">
        <v>11813</v>
      </c>
      <c r="F242" s="4">
        <v>1739</v>
      </c>
      <c r="G242" s="4">
        <v>15369</v>
      </c>
      <c r="H242" s="4">
        <v>998</v>
      </c>
      <c r="I242" s="4">
        <v>25</v>
      </c>
      <c r="J242" s="4">
        <v>90</v>
      </c>
      <c r="K242" s="4">
        <v>19</v>
      </c>
      <c r="L242" s="4">
        <v>2</v>
      </c>
      <c r="N242" s="20"/>
    </row>
    <row r="243" spans="1:14" x14ac:dyDescent="0.35">
      <c r="A243" s="2" t="s">
        <v>1024</v>
      </c>
      <c r="B243" s="2" t="s">
        <v>573</v>
      </c>
      <c r="C243" s="4">
        <v>1126</v>
      </c>
      <c r="D243" s="4">
        <v>23</v>
      </c>
      <c r="E243" s="4">
        <v>13</v>
      </c>
      <c r="F243" s="4">
        <v>10</v>
      </c>
      <c r="G243" s="4">
        <v>1031</v>
      </c>
      <c r="H243" s="4">
        <v>36</v>
      </c>
      <c r="I243" s="4">
        <v>19</v>
      </c>
      <c r="J243" s="4">
        <v>15</v>
      </c>
      <c r="K243" s="4">
        <v>2</v>
      </c>
      <c r="L243" s="4"/>
      <c r="N243" s="20"/>
    </row>
    <row r="244" spans="1:14" x14ac:dyDescent="0.35">
      <c r="A244" s="2" t="s">
        <v>1025</v>
      </c>
      <c r="B244" s="2" t="s">
        <v>564</v>
      </c>
      <c r="C244" s="4">
        <v>3873</v>
      </c>
      <c r="D244" s="4">
        <v>152</v>
      </c>
      <c r="E244" s="4">
        <v>104</v>
      </c>
      <c r="F244" s="4">
        <v>48</v>
      </c>
      <c r="G244" s="4">
        <v>1293</v>
      </c>
      <c r="H244" s="4">
        <v>2419</v>
      </c>
      <c r="I244" s="4">
        <v>3</v>
      </c>
      <c r="J244" s="4"/>
      <c r="K244" s="4">
        <v>4</v>
      </c>
      <c r="L244" s="4">
        <v>2</v>
      </c>
      <c r="N244" s="20"/>
    </row>
    <row r="245" spans="1:14" x14ac:dyDescent="0.35">
      <c r="A245" s="2" t="s">
        <v>1026</v>
      </c>
      <c r="B245" s="2" t="s">
        <v>446</v>
      </c>
      <c r="C245" s="4">
        <v>1475</v>
      </c>
      <c r="D245" s="4">
        <v>958</v>
      </c>
      <c r="E245" s="4">
        <v>492</v>
      </c>
      <c r="F245" s="4">
        <v>466</v>
      </c>
      <c r="G245" s="4">
        <v>351</v>
      </c>
      <c r="H245" s="4">
        <v>56</v>
      </c>
      <c r="I245" s="4">
        <v>80</v>
      </c>
      <c r="J245" s="4">
        <v>30</v>
      </c>
      <c r="K245" s="4"/>
      <c r="L245" s="4"/>
      <c r="N245" s="20"/>
    </row>
    <row r="246" spans="1:14" x14ac:dyDescent="0.35">
      <c r="A246" s="2" t="s">
        <v>1027</v>
      </c>
      <c r="B246" s="2" t="s">
        <v>606</v>
      </c>
      <c r="C246" s="4">
        <v>3453</v>
      </c>
      <c r="D246" s="4">
        <v>793</v>
      </c>
      <c r="E246" s="4">
        <v>776</v>
      </c>
      <c r="F246" s="4">
        <v>17</v>
      </c>
      <c r="G246" s="4">
        <v>225</v>
      </c>
      <c r="H246" s="4">
        <v>2431</v>
      </c>
      <c r="I246" s="4">
        <v>1</v>
      </c>
      <c r="J246" s="4">
        <v>2</v>
      </c>
      <c r="K246" s="4">
        <v>1</v>
      </c>
      <c r="L246" s="4"/>
      <c r="N246" s="20"/>
    </row>
    <row r="247" spans="1:14" x14ac:dyDescent="0.35">
      <c r="A247" s="2" t="s">
        <v>1028</v>
      </c>
      <c r="B247" s="2" t="s">
        <v>370</v>
      </c>
      <c r="C247" s="4">
        <v>19370</v>
      </c>
      <c r="D247" s="4">
        <v>4482</v>
      </c>
      <c r="E247" s="4">
        <v>2532</v>
      </c>
      <c r="F247" s="4">
        <v>1950</v>
      </c>
      <c r="G247" s="4">
        <v>14362</v>
      </c>
      <c r="H247" s="4">
        <v>325</v>
      </c>
      <c r="I247" s="4">
        <v>141</v>
      </c>
      <c r="J247" s="4">
        <v>29</v>
      </c>
      <c r="K247" s="4">
        <v>30</v>
      </c>
      <c r="L247" s="4">
        <v>1</v>
      </c>
      <c r="N247" s="20"/>
    </row>
    <row r="248" spans="1:14" x14ac:dyDescent="0.35">
      <c r="A248" s="2" t="s">
        <v>1029</v>
      </c>
      <c r="B248" s="2" t="s">
        <v>500</v>
      </c>
      <c r="C248" s="4">
        <v>2347</v>
      </c>
      <c r="D248" s="4">
        <v>40</v>
      </c>
      <c r="E248" s="4">
        <v>20</v>
      </c>
      <c r="F248" s="4">
        <v>20</v>
      </c>
      <c r="G248" s="4">
        <v>1026</v>
      </c>
      <c r="H248" s="4">
        <v>1272</v>
      </c>
      <c r="I248" s="4">
        <v>2</v>
      </c>
      <c r="J248" s="4"/>
      <c r="K248" s="4">
        <v>7</v>
      </c>
      <c r="L248" s="4"/>
      <c r="N248" s="20"/>
    </row>
    <row r="249" spans="1:14" x14ac:dyDescent="0.35">
      <c r="A249" s="2" t="s">
        <v>1030</v>
      </c>
      <c r="B249" s="2" t="s">
        <v>384</v>
      </c>
      <c r="C249" s="4">
        <v>11626</v>
      </c>
      <c r="D249" s="4">
        <v>5792</v>
      </c>
      <c r="E249" s="4">
        <v>3355</v>
      </c>
      <c r="F249" s="4">
        <v>2437</v>
      </c>
      <c r="G249" s="4">
        <v>5512</v>
      </c>
      <c r="H249" s="4">
        <v>204</v>
      </c>
      <c r="I249" s="4">
        <v>92</v>
      </c>
      <c r="J249" s="4">
        <v>22</v>
      </c>
      <c r="K249" s="4">
        <v>3</v>
      </c>
      <c r="L249" s="4">
        <v>1</v>
      </c>
      <c r="N249" s="20"/>
    </row>
    <row r="250" spans="1:14" x14ac:dyDescent="0.35">
      <c r="A250" s="2" t="s">
        <v>1031</v>
      </c>
      <c r="B250" s="2" t="s">
        <v>450</v>
      </c>
      <c r="C250" s="4">
        <v>1490</v>
      </c>
      <c r="D250" s="4">
        <v>196</v>
      </c>
      <c r="E250" s="4">
        <v>12</v>
      </c>
      <c r="F250" s="4">
        <v>184</v>
      </c>
      <c r="G250" s="4">
        <v>1106</v>
      </c>
      <c r="H250" s="4">
        <v>184</v>
      </c>
      <c r="I250" s="4">
        <v>2</v>
      </c>
      <c r="J250" s="4">
        <v>1</v>
      </c>
      <c r="K250" s="4">
        <v>1</v>
      </c>
      <c r="L250" s="4"/>
      <c r="N250" s="20"/>
    </row>
    <row r="251" spans="1:14" x14ac:dyDescent="0.35">
      <c r="A251" s="2" t="s">
        <v>1032</v>
      </c>
      <c r="B251" s="2" t="s">
        <v>430</v>
      </c>
      <c r="C251" s="4">
        <v>3323</v>
      </c>
      <c r="D251" s="4">
        <v>116</v>
      </c>
      <c r="E251" s="4">
        <v>48</v>
      </c>
      <c r="F251" s="4">
        <v>68</v>
      </c>
      <c r="G251" s="4">
        <v>2281</v>
      </c>
      <c r="H251" s="4">
        <v>918</v>
      </c>
      <c r="I251" s="4">
        <v>7</v>
      </c>
      <c r="J251" s="4"/>
      <c r="K251" s="4">
        <v>1</v>
      </c>
      <c r="L251" s="4"/>
      <c r="N251" s="20"/>
    </row>
    <row r="252" spans="1:14" x14ac:dyDescent="0.35">
      <c r="A252" s="2" t="s">
        <v>1033</v>
      </c>
      <c r="B252" s="2" t="s">
        <v>444</v>
      </c>
      <c r="C252" s="4">
        <v>9578</v>
      </c>
      <c r="D252" s="4">
        <v>4791</v>
      </c>
      <c r="E252" s="4">
        <v>4375</v>
      </c>
      <c r="F252" s="4">
        <v>416</v>
      </c>
      <c r="G252" s="4">
        <v>3506</v>
      </c>
      <c r="H252" s="4">
        <v>786</v>
      </c>
      <c r="I252" s="4">
        <v>406</v>
      </c>
      <c r="J252" s="4">
        <v>71</v>
      </c>
      <c r="K252" s="4">
        <v>12</v>
      </c>
      <c r="L252" s="4">
        <v>6</v>
      </c>
      <c r="N252" s="20"/>
    </row>
    <row r="253" spans="1:14" x14ac:dyDescent="0.35">
      <c r="A253" s="2" t="s">
        <v>1034</v>
      </c>
      <c r="B253" s="2" t="s">
        <v>343</v>
      </c>
      <c r="C253" s="4">
        <v>105580</v>
      </c>
      <c r="D253" s="4">
        <v>76045</v>
      </c>
      <c r="E253" s="4">
        <v>56392</v>
      </c>
      <c r="F253" s="4">
        <v>19653</v>
      </c>
      <c r="G253" s="4">
        <v>26351</v>
      </c>
      <c r="H253" s="4">
        <v>1498</v>
      </c>
      <c r="I253" s="4">
        <v>291</v>
      </c>
      <c r="J253" s="4">
        <v>594</v>
      </c>
      <c r="K253" s="4">
        <v>769</v>
      </c>
      <c r="L253" s="4">
        <v>32</v>
      </c>
      <c r="N253" s="20"/>
    </row>
    <row r="254" spans="1:14" x14ac:dyDescent="0.35">
      <c r="A254" s="2" t="s">
        <v>1035</v>
      </c>
      <c r="B254" s="2" t="s">
        <v>483</v>
      </c>
      <c r="C254" s="4">
        <v>5336</v>
      </c>
      <c r="D254" s="4">
        <v>75</v>
      </c>
      <c r="E254" s="4">
        <v>36</v>
      </c>
      <c r="F254" s="4">
        <v>39</v>
      </c>
      <c r="G254" s="4">
        <v>2599</v>
      </c>
      <c r="H254" s="4">
        <v>2645</v>
      </c>
      <c r="I254" s="4">
        <v>4</v>
      </c>
      <c r="J254" s="4">
        <v>9</v>
      </c>
      <c r="K254" s="4">
        <v>3</v>
      </c>
      <c r="L254" s="4">
        <v>1</v>
      </c>
      <c r="N254" s="20"/>
    </row>
    <row r="255" spans="1:14" x14ac:dyDescent="0.35">
      <c r="A255" s="2" t="s">
        <v>1036</v>
      </c>
      <c r="B255" s="2" t="s">
        <v>626</v>
      </c>
      <c r="C255" s="4">
        <v>3327</v>
      </c>
      <c r="D255" s="4">
        <v>703</v>
      </c>
      <c r="E255" s="4">
        <v>98</v>
      </c>
      <c r="F255" s="4">
        <v>605</v>
      </c>
      <c r="G255" s="4">
        <v>933</v>
      </c>
      <c r="H255" s="4">
        <v>1571</v>
      </c>
      <c r="I255" s="4">
        <v>64</v>
      </c>
      <c r="J255" s="4">
        <v>32</v>
      </c>
      <c r="K255" s="4">
        <v>16</v>
      </c>
      <c r="L255" s="4">
        <v>8</v>
      </c>
      <c r="N255" s="20"/>
    </row>
    <row r="256" spans="1:14" x14ac:dyDescent="0.35">
      <c r="A256" s="2" t="s">
        <v>1037</v>
      </c>
      <c r="B256" s="2" t="s">
        <v>404</v>
      </c>
      <c r="C256" s="4">
        <v>8991</v>
      </c>
      <c r="D256" s="4">
        <v>1025</v>
      </c>
      <c r="E256" s="4">
        <v>637</v>
      </c>
      <c r="F256" s="4">
        <v>388</v>
      </c>
      <c r="G256" s="4">
        <v>2676</v>
      </c>
      <c r="H256" s="4">
        <v>5168</v>
      </c>
      <c r="I256" s="4">
        <v>11</v>
      </c>
      <c r="J256" s="4">
        <v>42</v>
      </c>
      <c r="K256" s="4">
        <v>68</v>
      </c>
      <c r="L256" s="4">
        <v>1</v>
      </c>
      <c r="N256" s="20"/>
    </row>
    <row r="257" spans="1:14" x14ac:dyDescent="0.35">
      <c r="A257" s="2" t="s">
        <v>1038</v>
      </c>
      <c r="B257" s="2" t="s">
        <v>409</v>
      </c>
      <c r="C257" s="4">
        <v>4660</v>
      </c>
      <c r="D257" s="4">
        <v>3839</v>
      </c>
      <c r="E257" s="4">
        <v>3808</v>
      </c>
      <c r="F257" s="4">
        <v>31</v>
      </c>
      <c r="G257" s="4">
        <v>812</v>
      </c>
      <c r="H257" s="4">
        <v>5</v>
      </c>
      <c r="I257" s="4">
        <v>2</v>
      </c>
      <c r="J257" s="4">
        <v>1</v>
      </c>
      <c r="K257" s="4">
        <v>1</v>
      </c>
      <c r="L257" s="4"/>
      <c r="N257" s="20"/>
    </row>
    <row r="258" spans="1:14" x14ac:dyDescent="0.35">
      <c r="A258" s="2" t="s">
        <v>1039</v>
      </c>
      <c r="B258" s="2" t="s">
        <v>515</v>
      </c>
      <c r="C258" s="4">
        <v>1168</v>
      </c>
      <c r="D258" s="4">
        <v>282</v>
      </c>
      <c r="E258" s="4">
        <v>27</v>
      </c>
      <c r="F258" s="4">
        <v>255</v>
      </c>
      <c r="G258" s="4">
        <v>851</v>
      </c>
      <c r="H258" s="4">
        <v>19</v>
      </c>
      <c r="I258" s="4">
        <v>14</v>
      </c>
      <c r="J258" s="4">
        <v>2</v>
      </c>
      <c r="K258" s="4"/>
      <c r="L258" s="4"/>
      <c r="N258" s="20"/>
    </row>
    <row r="259" spans="1:14" x14ac:dyDescent="0.35">
      <c r="A259" s="2" t="s">
        <v>1040</v>
      </c>
      <c r="B259" s="2" t="s">
        <v>588</v>
      </c>
      <c r="C259" s="4">
        <v>662</v>
      </c>
      <c r="D259" s="4">
        <v>2</v>
      </c>
      <c r="E259" s="4">
        <v>1</v>
      </c>
      <c r="F259" s="4">
        <v>1</v>
      </c>
      <c r="G259" s="4">
        <v>196</v>
      </c>
      <c r="H259" s="4">
        <v>464</v>
      </c>
      <c r="I259" s="4"/>
      <c r="J259" s="4"/>
      <c r="K259" s="4"/>
      <c r="L259" s="4"/>
      <c r="N259" s="20"/>
    </row>
    <row r="260" spans="1:14" x14ac:dyDescent="0.35">
      <c r="A260" s="2" t="s">
        <v>1041</v>
      </c>
      <c r="B260" s="2" t="s">
        <v>378</v>
      </c>
      <c r="C260" s="4">
        <v>17301</v>
      </c>
      <c r="D260" s="4">
        <v>1784</v>
      </c>
      <c r="E260" s="4">
        <v>559</v>
      </c>
      <c r="F260" s="4">
        <v>1225</v>
      </c>
      <c r="G260" s="4">
        <v>13332</v>
      </c>
      <c r="H260" s="4">
        <v>2053</v>
      </c>
      <c r="I260" s="4">
        <v>62</v>
      </c>
      <c r="J260" s="4">
        <v>58</v>
      </c>
      <c r="K260" s="4">
        <v>12</v>
      </c>
      <c r="L260" s="4"/>
      <c r="N260" s="20"/>
    </row>
    <row r="261" spans="1:14" x14ac:dyDescent="0.35">
      <c r="A261" s="2" t="s">
        <v>1042</v>
      </c>
      <c r="B261" s="2" t="s">
        <v>447</v>
      </c>
      <c r="C261" s="4">
        <v>1742</v>
      </c>
      <c r="D261" s="4">
        <v>337</v>
      </c>
      <c r="E261" s="4">
        <v>18</v>
      </c>
      <c r="F261" s="4">
        <v>319</v>
      </c>
      <c r="G261" s="4">
        <v>1320</v>
      </c>
      <c r="H261" s="4">
        <v>42</v>
      </c>
      <c r="I261" s="4">
        <v>25</v>
      </c>
      <c r="J261" s="4">
        <v>15</v>
      </c>
      <c r="K261" s="4">
        <v>3</v>
      </c>
      <c r="L261" s="4"/>
      <c r="N261" s="20"/>
    </row>
    <row r="262" spans="1:14" x14ac:dyDescent="0.35">
      <c r="A262" s="2" t="s">
        <v>1043</v>
      </c>
      <c r="B262" s="2" t="s">
        <v>436</v>
      </c>
      <c r="C262" s="4">
        <v>3598</v>
      </c>
      <c r="D262" s="4">
        <v>23</v>
      </c>
      <c r="E262" s="4">
        <v>12</v>
      </c>
      <c r="F262" s="4">
        <v>11</v>
      </c>
      <c r="G262" s="4">
        <v>924</v>
      </c>
      <c r="H262" s="4">
        <v>2643</v>
      </c>
      <c r="I262" s="4">
        <v>5</v>
      </c>
      <c r="J262" s="4">
        <v>1</v>
      </c>
      <c r="K262" s="4">
        <v>2</v>
      </c>
      <c r="L262" s="4"/>
      <c r="N262" s="20"/>
    </row>
    <row r="263" spans="1:14" x14ac:dyDescent="0.35">
      <c r="A263" s="2" t="s">
        <v>1044</v>
      </c>
      <c r="B263" s="2" t="s">
        <v>393</v>
      </c>
      <c r="C263" s="4">
        <v>6835</v>
      </c>
      <c r="D263" s="4">
        <v>4575</v>
      </c>
      <c r="E263" s="4">
        <v>840</v>
      </c>
      <c r="F263" s="4">
        <v>3735</v>
      </c>
      <c r="G263" s="4">
        <v>1947</v>
      </c>
      <c r="H263" s="4">
        <v>247</v>
      </c>
      <c r="I263" s="4">
        <v>44</v>
      </c>
      <c r="J263" s="4">
        <v>18</v>
      </c>
      <c r="K263" s="4">
        <v>4</v>
      </c>
      <c r="L263" s="4"/>
      <c r="N263" s="20"/>
    </row>
    <row r="264" spans="1:14" x14ac:dyDescent="0.35">
      <c r="A264" s="2" t="s">
        <v>1045</v>
      </c>
      <c r="B264" s="2" t="s">
        <v>428</v>
      </c>
      <c r="C264" s="4">
        <v>6668</v>
      </c>
      <c r="D264" s="4">
        <v>2047</v>
      </c>
      <c r="E264" s="4">
        <v>362</v>
      </c>
      <c r="F264" s="4">
        <v>1685</v>
      </c>
      <c r="G264" s="4">
        <v>3627</v>
      </c>
      <c r="H264" s="4">
        <v>854</v>
      </c>
      <c r="I264" s="4">
        <v>17</v>
      </c>
      <c r="J264" s="4">
        <v>5</v>
      </c>
      <c r="K264" s="4">
        <v>116</v>
      </c>
      <c r="L264" s="4">
        <v>2</v>
      </c>
      <c r="N264" s="20"/>
    </row>
    <row r="265" spans="1:14" x14ac:dyDescent="0.35">
      <c r="A265" s="2" t="s">
        <v>1046</v>
      </c>
      <c r="B265" s="2" t="s">
        <v>555</v>
      </c>
      <c r="C265" s="4">
        <v>1230</v>
      </c>
      <c r="D265" s="4">
        <v>25</v>
      </c>
      <c r="E265" s="4">
        <v>21</v>
      </c>
      <c r="F265" s="4">
        <v>4</v>
      </c>
      <c r="G265" s="4">
        <v>612</v>
      </c>
      <c r="H265" s="4">
        <v>593</v>
      </c>
      <c r="I265" s="4"/>
      <c r="J265" s="4"/>
      <c r="K265" s="4"/>
      <c r="L265" s="4"/>
      <c r="N265" s="20"/>
    </row>
    <row r="266" spans="1:14" x14ac:dyDescent="0.35">
      <c r="A266" s="2" t="s">
        <v>1047</v>
      </c>
      <c r="B266" s="2" t="s">
        <v>466</v>
      </c>
      <c r="C266" s="4">
        <v>4961</v>
      </c>
      <c r="D266" s="4">
        <v>2375</v>
      </c>
      <c r="E266" s="4">
        <v>1081</v>
      </c>
      <c r="F266" s="4">
        <v>1294</v>
      </c>
      <c r="G266" s="4">
        <v>2225</v>
      </c>
      <c r="H266" s="4">
        <v>198</v>
      </c>
      <c r="I266" s="4">
        <v>76</v>
      </c>
      <c r="J266" s="4">
        <v>82</v>
      </c>
      <c r="K266" s="4">
        <v>4</v>
      </c>
      <c r="L266" s="4">
        <v>1</v>
      </c>
      <c r="N266" s="20"/>
    </row>
    <row r="267" spans="1:14" x14ac:dyDescent="0.35">
      <c r="A267" s="2" t="s">
        <v>1048</v>
      </c>
      <c r="B267" s="2" t="s">
        <v>401</v>
      </c>
      <c r="C267" s="4">
        <v>11048</v>
      </c>
      <c r="D267" s="4">
        <v>3751</v>
      </c>
      <c r="E267" s="4">
        <v>3263</v>
      </c>
      <c r="F267" s="4">
        <v>488</v>
      </c>
      <c r="G267" s="4">
        <v>7005</v>
      </c>
      <c r="H267" s="4">
        <v>241</v>
      </c>
      <c r="I267" s="4">
        <v>15</v>
      </c>
      <c r="J267" s="4">
        <v>34</v>
      </c>
      <c r="K267" s="4">
        <v>2</v>
      </c>
      <c r="L267" s="4"/>
      <c r="N267" s="20"/>
    </row>
    <row r="268" spans="1:14" x14ac:dyDescent="0.35">
      <c r="A268" s="2" t="s">
        <v>1049</v>
      </c>
      <c r="B268" s="2" t="s">
        <v>542</v>
      </c>
      <c r="C268" s="4">
        <v>999</v>
      </c>
      <c r="D268" s="4">
        <v>307</v>
      </c>
      <c r="E268" s="4">
        <v>298</v>
      </c>
      <c r="F268" s="4">
        <v>9</v>
      </c>
      <c r="G268" s="4">
        <v>83</v>
      </c>
      <c r="H268" s="4">
        <v>609</v>
      </c>
      <c r="I268" s="4"/>
      <c r="J268" s="4"/>
      <c r="K268" s="4"/>
      <c r="L268" s="4"/>
      <c r="N268" s="20"/>
    </row>
    <row r="269" spans="1:14" x14ac:dyDescent="0.35">
      <c r="A269" s="2" t="s">
        <v>1050</v>
      </c>
      <c r="B269" s="2" t="s">
        <v>449</v>
      </c>
      <c r="C269" s="4">
        <v>6835</v>
      </c>
      <c r="D269" s="4">
        <v>3705</v>
      </c>
      <c r="E269" s="4">
        <v>536</v>
      </c>
      <c r="F269" s="4">
        <v>3169</v>
      </c>
      <c r="G269" s="4">
        <v>2751</v>
      </c>
      <c r="H269" s="4">
        <v>308</v>
      </c>
      <c r="I269" s="4">
        <v>21</v>
      </c>
      <c r="J269" s="4">
        <v>47</v>
      </c>
      <c r="K269" s="4">
        <v>2</v>
      </c>
      <c r="L269" s="4">
        <v>1</v>
      </c>
      <c r="N269" s="20"/>
    </row>
    <row r="270" spans="1:14" x14ac:dyDescent="0.35">
      <c r="A270" s="2" t="s">
        <v>1051</v>
      </c>
      <c r="B270" s="2" t="s">
        <v>625</v>
      </c>
      <c r="C270" s="4">
        <v>3050</v>
      </c>
      <c r="D270" s="4">
        <v>35</v>
      </c>
      <c r="E270" s="4">
        <v>15</v>
      </c>
      <c r="F270" s="4">
        <v>20</v>
      </c>
      <c r="G270" s="4">
        <v>1598</v>
      </c>
      <c r="H270" s="4">
        <v>1374</v>
      </c>
      <c r="I270" s="4">
        <v>2</v>
      </c>
      <c r="J270" s="4">
        <v>40</v>
      </c>
      <c r="K270" s="4">
        <v>1</v>
      </c>
      <c r="L270" s="4"/>
      <c r="N270" s="20"/>
    </row>
    <row r="271" spans="1:14" x14ac:dyDescent="0.35">
      <c r="A271" s="2" t="s">
        <v>1052</v>
      </c>
      <c r="B271" s="2" t="s">
        <v>475</v>
      </c>
      <c r="C271" s="4">
        <v>863</v>
      </c>
      <c r="D271" s="4">
        <v>7</v>
      </c>
      <c r="E271" s="4">
        <v>6</v>
      </c>
      <c r="F271" s="4">
        <v>1</v>
      </c>
      <c r="G271" s="4">
        <v>123</v>
      </c>
      <c r="H271" s="4">
        <v>731</v>
      </c>
      <c r="I271" s="4">
        <v>1</v>
      </c>
      <c r="J271" s="4"/>
      <c r="K271" s="4">
        <v>1</v>
      </c>
      <c r="L271" s="4"/>
      <c r="N271" s="20"/>
    </row>
    <row r="272" spans="1:14" x14ac:dyDescent="0.35">
      <c r="A272" s="2" t="s">
        <v>1053</v>
      </c>
      <c r="B272" s="2" t="s">
        <v>353</v>
      </c>
      <c r="C272" s="4">
        <v>18229</v>
      </c>
      <c r="D272" s="4">
        <v>10246</v>
      </c>
      <c r="E272" s="4">
        <v>7310</v>
      </c>
      <c r="F272" s="4">
        <v>2936</v>
      </c>
      <c r="G272" s="4">
        <v>7402</v>
      </c>
      <c r="H272" s="4">
        <v>433</v>
      </c>
      <c r="I272" s="4">
        <v>121</v>
      </c>
      <c r="J272" s="4">
        <v>23</v>
      </c>
      <c r="K272" s="4">
        <v>3</v>
      </c>
      <c r="L272" s="4">
        <v>1</v>
      </c>
      <c r="N272" s="20"/>
    </row>
    <row r="273" spans="1:14" x14ac:dyDescent="0.35">
      <c r="A273" s="2" t="s">
        <v>1054</v>
      </c>
      <c r="B273" s="2" t="s">
        <v>541</v>
      </c>
      <c r="C273" s="4">
        <v>1998</v>
      </c>
      <c r="D273" s="4">
        <v>307</v>
      </c>
      <c r="E273" s="4">
        <v>68</v>
      </c>
      <c r="F273" s="4">
        <v>239</v>
      </c>
      <c r="G273" s="4">
        <v>1627</v>
      </c>
      <c r="H273" s="4">
        <v>16</v>
      </c>
      <c r="I273" s="4">
        <v>41</v>
      </c>
      <c r="J273" s="4">
        <v>5</v>
      </c>
      <c r="K273" s="4">
        <v>2</v>
      </c>
      <c r="L273" s="4"/>
      <c r="N273" s="20"/>
    </row>
    <row r="274" spans="1:14" x14ac:dyDescent="0.35">
      <c r="A274" s="2" t="s">
        <v>1055</v>
      </c>
      <c r="B274" s="2" t="s">
        <v>372</v>
      </c>
      <c r="C274" s="4">
        <v>16734</v>
      </c>
      <c r="D274" s="4">
        <v>11108</v>
      </c>
      <c r="E274" s="4">
        <v>2029</v>
      </c>
      <c r="F274" s="4">
        <v>9079</v>
      </c>
      <c r="G274" s="4">
        <v>5013</v>
      </c>
      <c r="H274" s="4">
        <v>553</v>
      </c>
      <c r="I274" s="4">
        <v>30</v>
      </c>
      <c r="J274" s="4">
        <v>11</v>
      </c>
      <c r="K274" s="4">
        <v>18</v>
      </c>
      <c r="L274" s="4">
        <v>1</v>
      </c>
      <c r="N274" s="20"/>
    </row>
    <row r="275" spans="1:14" x14ac:dyDescent="0.35">
      <c r="A275" s="2" t="s">
        <v>1056</v>
      </c>
      <c r="B275" s="2" t="s">
        <v>525</v>
      </c>
      <c r="C275" s="4">
        <v>2520</v>
      </c>
      <c r="D275" s="4">
        <v>486</v>
      </c>
      <c r="E275" s="4">
        <v>176</v>
      </c>
      <c r="F275" s="4">
        <v>310</v>
      </c>
      <c r="G275" s="4">
        <v>341</v>
      </c>
      <c r="H275" s="4">
        <v>1599</v>
      </c>
      <c r="I275" s="4">
        <v>33</v>
      </c>
      <c r="J275" s="4">
        <v>28</v>
      </c>
      <c r="K275" s="4">
        <v>14</v>
      </c>
      <c r="L275" s="4">
        <v>19</v>
      </c>
      <c r="N275" s="20"/>
    </row>
    <row r="276" spans="1:14" x14ac:dyDescent="0.35">
      <c r="A276" s="2" t="s">
        <v>1057</v>
      </c>
      <c r="B276" s="2" t="s">
        <v>431</v>
      </c>
      <c r="C276" s="4">
        <v>6573</v>
      </c>
      <c r="D276" s="4">
        <v>752</v>
      </c>
      <c r="E276" s="4">
        <v>341</v>
      </c>
      <c r="F276" s="4">
        <v>411</v>
      </c>
      <c r="G276" s="4">
        <v>3215</v>
      </c>
      <c r="H276" s="4">
        <v>2551</v>
      </c>
      <c r="I276" s="4">
        <v>16</v>
      </c>
      <c r="J276" s="4">
        <v>20</v>
      </c>
      <c r="K276" s="4">
        <v>15</v>
      </c>
      <c r="L276" s="4">
        <v>4</v>
      </c>
      <c r="N276" s="20"/>
    </row>
    <row r="277" spans="1:14" x14ac:dyDescent="0.35">
      <c r="A277" s="2" t="s">
        <v>1058</v>
      </c>
      <c r="B277" s="2" t="s">
        <v>501</v>
      </c>
      <c r="C277" s="4">
        <v>1369</v>
      </c>
      <c r="D277" s="4">
        <v>457</v>
      </c>
      <c r="E277" s="4">
        <v>18</v>
      </c>
      <c r="F277" s="4">
        <v>439</v>
      </c>
      <c r="G277" s="4">
        <v>883</v>
      </c>
      <c r="H277" s="4">
        <v>7</v>
      </c>
      <c r="I277" s="4">
        <v>10</v>
      </c>
      <c r="J277" s="4">
        <v>12</v>
      </c>
      <c r="K277" s="4"/>
      <c r="L277" s="4"/>
      <c r="N277" s="20"/>
    </row>
    <row r="278" spans="1:14" x14ac:dyDescent="0.35">
      <c r="A278" s="2" t="s">
        <v>1059</v>
      </c>
      <c r="B278" s="2" t="s">
        <v>481</v>
      </c>
      <c r="C278" s="4">
        <v>2586</v>
      </c>
      <c r="D278" s="4">
        <v>617</v>
      </c>
      <c r="E278" s="4">
        <v>26</v>
      </c>
      <c r="F278" s="4">
        <v>591</v>
      </c>
      <c r="G278" s="4">
        <v>1961</v>
      </c>
      <c r="H278" s="4">
        <v>2</v>
      </c>
      <c r="I278" s="4">
        <v>2</v>
      </c>
      <c r="J278" s="4">
        <v>2</v>
      </c>
      <c r="K278" s="4">
        <v>1</v>
      </c>
      <c r="L278" s="4">
        <v>1</v>
      </c>
      <c r="N278" s="20"/>
    </row>
    <row r="279" spans="1:14" x14ac:dyDescent="0.35">
      <c r="A279" s="2" t="s">
        <v>1060</v>
      </c>
      <c r="B279" s="2" t="s">
        <v>412</v>
      </c>
      <c r="C279" s="4">
        <v>3253</v>
      </c>
      <c r="D279" s="4">
        <v>1285</v>
      </c>
      <c r="E279" s="4">
        <v>1056</v>
      </c>
      <c r="F279" s="4">
        <v>229</v>
      </c>
      <c r="G279" s="4">
        <v>1562</v>
      </c>
      <c r="H279" s="4">
        <v>393</v>
      </c>
      <c r="I279" s="4">
        <v>6</v>
      </c>
      <c r="J279" s="4">
        <v>3</v>
      </c>
      <c r="K279" s="4">
        <v>2</v>
      </c>
      <c r="L279" s="4">
        <v>2</v>
      </c>
      <c r="N279" s="20"/>
    </row>
    <row r="280" spans="1:14" x14ac:dyDescent="0.35">
      <c r="A280" s="2" t="s">
        <v>1061</v>
      </c>
      <c r="B280" s="2" t="s">
        <v>465</v>
      </c>
      <c r="C280" s="4">
        <v>2724</v>
      </c>
      <c r="D280" s="4">
        <v>1414</v>
      </c>
      <c r="E280" s="4">
        <v>128</v>
      </c>
      <c r="F280" s="4">
        <v>1286</v>
      </c>
      <c r="G280" s="4">
        <v>1115</v>
      </c>
      <c r="H280" s="4">
        <v>89</v>
      </c>
      <c r="I280" s="4">
        <v>13</v>
      </c>
      <c r="J280" s="4">
        <v>91</v>
      </c>
      <c r="K280" s="4">
        <v>1</v>
      </c>
      <c r="L280" s="4">
        <v>1</v>
      </c>
      <c r="N280" s="20"/>
    </row>
    <row r="281" spans="1:14" x14ac:dyDescent="0.35">
      <c r="A281" s="2" t="s">
        <v>1062</v>
      </c>
      <c r="B281" s="2" t="s">
        <v>361</v>
      </c>
      <c r="C281" s="4">
        <v>42131</v>
      </c>
      <c r="D281" s="4">
        <v>32092</v>
      </c>
      <c r="E281" s="4">
        <v>17154</v>
      </c>
      <c r="F281" s="4">
        <v>14938</v>
      </c>
      <c r="G281" s="4">
        <v>9865</v>
      </c>
      <c r="H281" s="4">
        <v>106</v>
      </c>
      <c r="I281" s="4">
        <v>27</v>
      </c>
      <c r="J281" s="4">
        <v>26</v>
      </c>
      <c r="K281" s="4">
        <v>14</v>
      </c>
      <c r="L281" s="4">
        <v>1</v>
      </c>
      <c r="N281" s="20"/>
    </row>
    <row r="282" spans="1:14" x14ac:dyDescent="0.35">
      <c r="A282" s="2" t="s">
        <v>1063</v>
      </c>
      <c r="B282" s="2" t="s">
        <v>495</v>
      </c>
      <c r="C282" s="4">
        <v>1764</v>
      </c>
      <c r="D282" s="4">
        <v>174</v>
      </c>
      <c r="E282" s="4">
        <v>146</v>
      </c>
      <c r="F282" s="4">
        <v>28</v>
      </c>
      <c r="G282" s="4">
        <v>647</v>
      </c>
      <c r="H282" s="4">
        <v>936</v>
      </c>
      <c r="I282" s="4">
        <v>5</v>
      </c>
      <c r="J282" s="4"/>
      <c r="K282" s="4">
        <v>2</v>
      </c>
      <c r="L282" s="4"/>
      <c r="N282" s="20"/>
    </row>
    <row r="283" spans="1:14" x14ac:dyDescent="0.35">
      <c r="A283" s="2" t="s">
        <v>1064</v>
      </c>
      <c r="B283" s="2" t="s">
        <v>442</v>
      </c>
      <c r="C283" s="4">
        <v>4820</v>
      </c>
      <c r="D283" s="4">
        <v>2357</v>
      </c>
      <c r="E283" s="4">
        <v>1203</v>
      </c>
      <c r="F283" s="4">
        <v>1154</v>
      </c>
      <c r="G283" s="4">
        <v>2073</v>
      </c>
      <c r="H283" s="4">
        <v>328</v>
      </c>
      <c r="I283" s="4">
        <v>45</v>
      </c>
      <c r="J283" s="4">
        <v>15</v>
      </c>
      <c r="K283" s="4">
        <v>1</v>
      </c>
      <c r="L283" s="4">
        <v>1</v>
      </c>
      <c r="N283" s="20"/>
    </row>
    <row r="284" spans="1:14" x14ac:dyDescent="0.35">
      <c r="A284" s="2" t="s">
        <v>1065</v>
      </c>
      <c r="B284" s="2" t="s">
        <v>591</v>
      </c>
      <c r="C284" s="4">
        <v>1026</v>
      </c>
      <c r="D284" s="4">
        <v>2</v>
      </c>
      <c r="E284" s="4"/>
      <c r="F284" s="4">
        <v>2</v>
      </c>
      <c r="G284" s="4">
        <v>491</v>
      </c>
      <c r="H284" s="4">
        <v>530</v>
      </c>
      <c r="I284" s="4"/>
      <c r="J284" s="4"/>
      <c r="K284" s="4">
        <v>2</v>
      </c>
      <c r="L284" s="4">
        <v>1</v>
      </c>
      <c r="N284" s="20"/>
    </row>
    <row r="285" spans="1:14" x14ac:dyDescent="0.35">
      <c r="A285" s="2" t="s">
        <v>1066</v>
      </c>
      <c r="B285" s="2" t="s">
        <v>531</v>
      </c>
      <c r="C285" s="4">
        <v>3956</v>
      </c>
      <c r="D285" s="4">
        <v>1991</v>
      </c>
      <c r="E285" s="4">
        <v>190</v>
      </c>
      <c r="F285" s="4">
        <v>1801</v>
      </c>
      <c r="G285" s="4">
        <v>1415</v>
      </c>
      <c r="H285" s="4">
        <v>298</v>
      </c>
      <c r="I285" s="4">
        <v>231</v>
      </c>
      <c r="J285" s="4">
        <v>13</v>
      </c>
      <c r="K285" s="4">
        <v>7</v>
      </c>
      <c r="L285" s="4">
        <v>1</v>
      </c>
      <c r="N285" s="20"/>
    </row>
    <row r="286" spans="1:14" x14ac:dyDescent="0.35">
      <c r="A286" s="2" t="s">
        <v>1067</v>
      </c>
      <c r="B286" s="2" t="s">
        <v>526</v>
      </c>
      <c r="C286" s="4">
        <v>962</v>
      </c>
      <c r="D286" s="4">
        <v>150</v>
      </c>
      <c r="E286" s="4">
        <v>80</v>
      </c>
      <c r="F286" s="4">
        <v>70</v>
      </c>
      <c r="G286" s="4">
        <v>480</v>
      </c>
      <c r="H286" s="4">
        <v>147</v>
      </c>
      <c r="I286" s="4">
        <v>81</v>
      </c>
      <c r="J286" s="4">
        <v>97</v>
      </c>
      <c r="K286" s="4">
        <v>7</v>
      </c>
      <c r="L286" s="4"/>
      <c r="N286" s="20"/>
    </row>
    <row r="287" spans="1:14" x14ac:dyDescent="0.35">
      <c r="A287" s="2" t="s">
        <v>1068</v>
      </c>
      <c r="B287" s="2" t="s">
        <v>467</v>
      </c>
      <c r="C287" s="4">
        <v>7765</v>
      </c>
      <c r="D287" s="4">
        <v>3868</v>
      </c>
      <c r="E287" s="4">
        <v>1522</v>
      </c>
      <c r="F287" s="4">
        <v>2346</v>
      </c>
      <c r="G287" s="4">
        <v>3511</v>
      </c>
      <c r="H287" s="4">
        <v>128</v>
      </c>
      <c r="I287" s="4">
        <v>38</v>
      </c>
      <c r="J287" s="4">
        <v>215</v>
      </c>
      <c r="K287" s="4">
        <v>5</v>
      </c>
      <c r="L287" s="4"/>
      <c r="N287" s="20"/>
    </row>
    <row r="288" spans="1:14" x14ac:dyDescent="0.35">
      <c r="A288" s="2" t="s">
        <v>1069</v>
      </c>
      <c r="B288" s="2" t="s">
        <v>536</v>
      </c>
      <c r="C288" s="4">
        <v>1291</v>
      </c>
      <c r="D288" s="4">
        <v>242</v>
      </c>
      <c r="E288" s="4">
        <v>98</v>
      </c>
      <c r="F288" s="4">
        <v>144</v>
      </c>
      <c r="G288" s="4">
        <v>748</v>
      </c>
      <c r="H288" s="4">
        <v>299</v>
      </c>
      <c r="I288" s="4">
        <v>2</v>
      </c>
      <c r="J288" s="4"/>
      <c r="K288" s="4"/>
      <c r="L288" s="4"/>
      <c r="N288" s="20"/>
    </row>
    <row r="289" spans="1:14" x14ac:dyDescent="0.35">
      <c r="A289" s="2" t="s">
        <v>1070</v>
      </c>
      <c r="B289" s="2" t="s">
        <v>598</v>
      </c>
      <c r="C289" s="4">
        <v>1009</v>
      </c>
      <c r="D289" s="4">
        <v>33</v>
      </c>
      <c r="E289" s="4">
        <v>24</v>
      </c>
      <c r="F289" s="4">
        <v>9</v>
      </c>
      <c r="G289" s="4">
        <v>359</v>
      </c>
      <c r="H289" s="4">
        <v>599</v>
      </c>
      <c r="I289" s="4">
        <v>10</v>
      </c>
      <c r="J289" s="4">
        <v>6</v>
      </c>
      <c r="K289" s="4">
        <v>2</v>
      </c>
      <c r="L289" s="4"/>
      <c r="N289" s="20"/>
    </row>
    <row r="290" spans="1:14" x14ac:dyDescent="0.35">
      <c r="A290" s="2" t="s">
        <v>1071</v>
      </c>
      <c r="B290" s="2" t="s">
        <v>602</v>
      </c>
      <c r="C290" s="4">
        <v>1610</v>
      </c>
      <c r="D290" s="4">
        <v>328</v>
      </c>
      <c r="E290" s="4">
        <v>252</v>
      </c>
      <c r="F290" s="4">
        <v>76</v>
      </c>
      <c r="G290" s="4">
        <v>1073</v>
      </c>
      <c r="H290" s="4">
        <v>191</v>
      </c>
      <c r="I290" s="4">
        <v>9</v>
      </c>
      <c r="J290" s="4">
        <v>9</v>
      </c>
      <c r="K290" s="4"/>
      <c r="L290" s="4"/>
      <c r="N290" s="20"/>
    </row>
    <row r="291" spans="1:14" x14ac:dyDescent="0.35">
      <c r="A291" s="2" t="s">
        <v>1072</v>
      </c>
      <c r="B291" s="2" t="s">
        <v>584</v>
      </c>
      <c r="C291" s="4">
        <v>2330</v>
      </c>
      <c r="D291" s="4">
        <v>107</v>
      </c>
      <c r="E291" s="4">
        <v>60</v>
      </c>
      <c r="F291" s="4">
        <v>47</v>
      </c>
      <c r="G291" s="4">
        <v>1687</v>
      </c>
      <c r="H291" s="4">
        <v>511</v>
      </c>
      <c r="I291" s="4">
        <v>17</v>
      </c>
      <c r="J291" s="4">
        <v>6</v>
      </c>
      <c r="K291" s="4">
        <v>2</v>
      </c>
      <c r="L291" s="4"/>
      <c r="N291" s="20"/>
    </row>
    <row r="292" spans="1:14" x14ac:dyDescent="0.35">
      <c r="A292" s="2" t="s">
        <v>1073</v>
      </c>
      <c r="B292" s="2" t="s">
        <v>376</v>
      </c>
      <c r="C292" s="4">
        <v>20543</v>
      </c>
      <c r="D292" s="4">
        <v>12920</v>
      </c>
      <c r="E292" s="4">
        <v>4715</v>
      </c>
      <c r="F292" s="4">
        <v>8205</v>
      </c>
      <c r="G292" s="4">
        <v>5767</v>
      </c>
      <c r="H292" s="4">
        <v>1526</v>
      </c>
      <c r="I292" s="4">
        <v>28</v>
      </c>
      <c r="J292" s="4">
        <v>301</v>
      </c>
      <c r="K292" s="4">
        <v>1</v>
      </c>
      <c r="L292" s="4"/>
      <c r="N292" s="20"/>
    </row>
    <row r="293" spans="1:14" x14ac:dyDescent="0.35">
      <c r="A293" s="2" t="s">
        <v>1074</v>
      </c>
      <c r="B293" s="2" t="s">
        <v>528</v>
      </c>
      <c r="C293" s="4">
        <v>1922</v>
      </c>
      <c r="D293" s="4">
        <v>214</v>
      </c>
      <c r="E293" s="4">
        <v>32</v>
      </c>
      <c r="F293" s="4">
        <v>182</v>
      </c>
      <c r="G293" s="4">
        <v>1657</v>
      </c>
      <c r="H293" s="4">
        <v>21</v>
      </c>
      <c r="I293" s="4">
        <v>8</v>
      </c>
      <c r="J293" s="4">
        <v>20</v>
      </c>
      <c r="K293" s="4">
        <v>1</v>
      </c>
      <c r="L293" s="4">
        <v>1</v>
      </c>
      <c r="N293" s="20"/>
    </row>
    <row r="294" spans="1:14" x14ac:dyDescent="0.35">
      <c r="A294" s="2" t="s">
        <v>1075</v>
      </c>
      <c r="B294" s="2" t="s">
        <v>470</v>
      </c>
      <c r="C294" s="4">
        <v>1527</v>
      </c>
      <c r="D294" s="4">
        <v>153</v>
      </c>
      <c r="E294" s="4">
        <v>9</v>
      </c>
      <c r="F294" s="4">
        <v>144</v>
      </c>
      <c r="G294" s="4">
        <v>1257</v>
      </c>
      <c r="H294" s="4">
        <v>97</v>
      </c>
      <c r="I294" s="4">
        <v>13</v>
      </c>
      <c r="J294" s="4">
        <v>6</v>
      </c>
      <c r="K294" s="4">
        <v>1</v>
      </c>
      <c r="L294" s="4"/>
      <c r="N294" s="20"/>
    </row>
    <row r="295" spans="1:14" x14ac:dyDescent="0.35">
      <c r="A295" s="2" t="s">
        <v>1076</v>
      </c>
      <c r="B295" s="2" t="s">
        <v>379</v>
      </c>
      <c r="C295" s="4">
        <v>19301</v>
      </c>
      <c r="D295" s="4">
        <v>2377</v>
      </c>
      <c r="E295" s="4">
        <v>1645</v>
      </c>
      <c r="F295" s="4">
        <v>732</v>
      </c>
      <c r="G295" s="4">
        <v>11124</v>
      </c>
      <c r="H295" s="4">
        <v>5511</v>
      </c>
      <c r="I295" s="4">
        <v>58</v>
      </c>
      <c r="J295" s="4">
        <v>215</v>
      </c>
      <c r="K295" s="4">
        <v>16</v>
      </c>
      <c r="L295" s="4"/>
      <c r="N295" s="20"/>
    </row>
    <row r="296" spans="1:14" x14ac:dyDescent="0.35">
      <c r="A296" s="2" t="s">
        <v>1077</v>
      </c>
      <c r="B296" s="2" t="s">
        <v>622</v>
      </c>
      <c r="C296" s="4">
        <v>1253</v>
      </c>
      <c r="D296" s="4">
        <v>300</v>
      </c>
      <c r="E296" s="4">
        <v>25</v>
      </c>
      <c r="F296" s="4">
        <v>275</v>
      </c>
      <c r="G296" s="4">
        <v>697</v>
      </c>
      <c r="H296" s="4">
        <v>248</v>
      </c>
      <c r="I296" s="4">
        <v>5</v>
      </c>
      <c r="J296" s="4"/>
      <c r="K296" s="4">
        <v>3</v>
      </c>
      <c r="L296" s="4"/>
      <c r="N296" s="20"/>
    </row>
    <row r="297" spans="1:14" x14ac:dyDescent="0.35">
      <c r="A297" s="2" t="s">
        <v>1078</v>
      </c>
      <c r="B297" s="2" t="s">
        <v>387</v>
      </c>
      <c r="C297" s="4">
        <v>11649</v>
      </c>
      <c r="D297" s="4">
        <v>867</v>
      </c>
      <c r="E297" s="4">
        <v>478</v>
      </c>
      <c r="F297" s="4">
        <v>389</v>
      </c>
      <c r="G297" s="4">
        <v>7512</v>
      </c>
      <c r="H297" s="4">
        <v>3213</v>
      </c>
      <c r="I297" s="4">
        <v>7</v>
      </c>
      <c r="J297" s="4">
        <v>42</v>
      </c>
      <c r="K297" s="4">
        <v>8</v>
      </c>
      <c r="L297" s="4"/>
      <c r="N297" s="20"/>
    </row>
    <row r="298" spans="1:14" x14ac:dyDescent="0.35">
      <c r="A298" s="2" t="s">
        <v>1079</v>
      </c>
      <c r="B298" s="2" t="s">
        <v>457</v>
      </c>
      <c r="C298" s="4">
        <v>1463</v>
      </c>
      <c r="D298" s="4">
        <v>10</v>
      </c>
      <c r="E298" s="4">
        <v>7</v>
      </c>
      <c r="F298" s="4">
        <v>3</v>
      </c>
      <c r="G298" s="4">
        <v>1366</v>
      </c>
      <c r="H298" s="4">
        <v>83</v>
      </c>
      <c r="I298" s="4">
        <v>2</v>
      </c>
      <c r="J298" s="4">
        <v>2</v>
      </c>
      <c r="K298" s="4"/>
      <c r="L298" s="4"/>
      <c r="N298" s="20"/>
    </row>
    <row r="299" spans="1:14" x14ac:dyDescent="0.35">
      <c r="A299" s="2" t="s">
        <v>1131</v>
      </c>
      <c r="B299" s="2" t="s">
        <v>358</v>
      </c>
      <c r="C299" s="4">
        <v>5815</v>
      </c>
      <c r="D299" s="4">
        <v>250</v>
      </c>
      <c r="E299" s="4">
        <v>139</v>
      </c>
      <c r="F299" s="4">
        <v>111</v>
      </c>
      <c r="G299" s="4">
        <v>3111</v>
      </c>
      <c r="H299" s="4">
        <v>2449</v>
      </c>
      <c r="I299" s="4">
        <v>2</v>
      </c>
      <c r="J299" s="4">
        <v>1</v>
      </c>
      <c r="K299" s="4">
        <v>2</v>
      </c>
      <c r="L299" s="4"/>
      <c r="N299" s="20"/>
    </row>
    <row r="300" spans="1:14" x14ac:dyDescent="0.35">
      <c r="A300" s="138" t="s">
        <v>3</v>
      </c>
      <c r="B300" s="139"/>
      <c r="C300" s="139"/>
      <c r="D300" s="139"/>
      <c r="E300" s="139"/>
      <c r="F300" s="139"/>
      <c r="G300" s="139"/>
      <c r="H300" s="139"/>
      <c r="I300" s="139"/>
      <c r="J300" s="139"/>
      <c r="K300" s="139"/>
      <c r="L300" s="139"/>
    </row>
  </sheetData>
  <mergeCells count="12">
    <mergeCell ref="J2:J3"/>
    <mergeCell ref="K2:K3"/>
    <mergeCell ref="L2:L3"/>
    <mergeCell ref="A300:L300"/>
    <mergeCell ref="A1:L1"/>
    <mergeCell ref="A2:A3"/>
    <mergeCell ref="B2:B3"/>
    <mergeCell ref="C2:C3"/>
    <mergeCell ref="D2:F2"/>
    <mergeCell ref="G2:G3"/>
    <mergeCell ref="H2:H3"/>
    <mergeCell ref="I2:I3"/>
  </mergeCells>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C81EE-FBB1-4628-90A5-83CA9E438C58}">
  <dimension ref="A1:R300"/>
  <sheetViews>
    <sheetView workbookViewId="0">
      <selection activeCell="E14" sqref="E14"/>
    </sheetView>
  </sheetViews>
  <sheetFormatPr defaultRowHeight="14.5" x14ac:dyDescent="0.35"/>
  <cols>
    <col min="2" max="2" width="22.36328125" customWidth="1"/>
    <col min="3" max="3" width="8.36328125" style="30" customWidth="1"/>
    <col min="4" max="4" width="12.453125" customWidth="1"/>
    <col min="5" max="6" width="11.08984375" bestFit="1" customWidth="1"/>
    <col min="7" max="7" width="10.1796875" bestFit="1" customWidth="1"/>
    <col min="8" max="8" width="10.36328125" customWidth="1"/>
    <col min="9" max="10" width="10.08984375" bestFit="1" customWidth="1"/>
    <col min="11" max="11" width="9.08984375" bestFit="1" customWidth="1"/>
    <col min="14" max="14" width="17.54296875" customWidth="1"/>
  </cols>
  <sheetData>
    <row r="1" spans="1:18" ht="36" customHeight="1" x14ac:dyDescent="0.35">
      <c r="A1" s="130" t="s">
        <v>1205</v>
      </c>
      <c r="B1" s="131"/>
      <c r="C1" s="131"/>
      <c r="D1" s="131"/>
      <c r="E1" s="131"/>
      <c r="F1" s="131"/>
      <c r="G1" s="131"/>
      <c r="H1" s="131"/>
      <c r="I1" s="131"/>
      <c r="J1" s="131"/>
      <c r="K1" s="131"/>
      <c r="L1" s="131"/>
    </row>
    <row r="2" spans="1:18" ht="36.5" customHeight="1" x14ac:dyDescent="0.35">
      <c r="A2" s="206" t="s">
        <v>633</v>
      </c>
      <c r="B2" s="208" t="s">
        <v>1124</v>
      </c>
      <c r="C2" s="134" t="s">
        <v>1086</v>
      </c>
      <c r="D2" s="204" t="s">
        <v>1125</v>
      </c>
      <c r="E2" s="210"/>
      <c r="F2" s="211"/>
      <c r="G2" s="204" t="s">
        <v>1118</v>
      </c>
      <c r="H2" s="204" t="s">
        <v>1119</v>
      </c>
      <c r="I2" s="204" t="s">
        <v>1120</v>
      </c>
      <c r="J2" s="204" t="s">
        <v>1121</v>
      </c>
      <c r="K2" s="204" t="s">
        <v>1122</v>
      </c>
      <c r="L2" s="134" t="s">
        <v>1123</v>
      </c>
      <c r="N2" s="212" t="s">
        <v>1132</v>
      </c>
    </row>
    <row r="3" spans="1:18" ht="70" customHeight="1" x14ac:dyDescent="0.35">
      <c r="A3" s="207"/>
      <c r="B3" s="209"/>
      <c r="C3" s="135"/>
      <c r="D3" s="74" t="s">
        <v>1126</v>
      </c>
      <c r="E3" s="74" t="s">
        <v>1127</v>
      </c>
      <c r="F3" s="74" t="s">
        <v>1128</v>
      </c>
      <c r="G3" s="205"/>
      <c r="H3" s="205"/>
      <c r="I3" s="205"/>
      <c r="J3" s="205"/>
      <c r="K3" s="205"/>
      <c r="L3" s="135"/>
      <c r="N3" s="212"/>
    </row>
    <row r="4" spans="1:18" ht="21.5" customHeight="1" x14ac:dyDescent="0.35">
      <c r="A4" s="2">
        <v>42</v>
      </c>
      <c r="B4" s="2" t="s">
        <v>0</v>
      </c>
      <c r="C4" s="71">
        <v>100</v>
      </c>
      <c r="D4" s="71">
        <v>54.33651687395318</v>
      </c>
      <c r="E4" s="71">
        <v>33.451979615836926</v>
      </c>
      <c r="F4" s="71">
        <v>20.884537258116247</v>
      </c>
      <c r="G4" s="71">
        <v>35.258793343074018</v>
      </c>
      <c r="H4" s="71">
        <v>8.9725597804782442</v>
      </c>
      <c r="I4" s="71">
        <v>0.54777092762196644</v>
      </c>
      <c r="J4" s="71">
        <v>0.61013506289868502</v>
      </c>
      <c r="K4" s="71">
        <v>0.24788852856277394</v>
      </c>
      <c r="L4" s="71">
        <v>2.6335483411140018E-2</v>
      </c>
      <c r="N4" s="109">
        <f>D4+G4</f>
        <v>89.59531021702719</v>
      </c>
    </row>
    <row r="5" spans="1:18" x14ac:dyDescent="0.35">
      <c r="A5" s="2">
        <v>4200051</v>
      </c>
      <c r="B5" s="2" t="s">
        <v>572</v>
      </c>
      <c r="C5" s="71">
        <v>100</v>
      </c>
      <c r="D5" s="71">
        <v>32.198142414860683</v>
      </c>
      <c r="E5" s="71">
        <v>31.062951496388031</v>
      </c>
      <c r="F5" s="71">
        <v>1.1351909184726523</v>
      </c>
      <c r="G5" s="71">
        <v>34.262125902992771</v>
      </c>
      <c r="H5" s="71">
        <v>32.610939112487102</v>
      </c>
      <c r="I5" s="71">
        <v>0.30959752321981426</v>
      </c>
      <c r="J5" s="71">
        <v>0</v>
      </c>
      <c r="K5" s="71">
        <v>0.30959752321981426</v>
      </c>
      <c r="L5" s="71">
        <v>0.30959752321981426</v>
      </c>
      <c r="N5" s="109">
        <f>D5+G5</f>
        <v>66.460268317853462</v>
      </c>
      <c r="O5" s="110"/>
      <c r="P5" s="110"/>
      <c r="Q5" s="110"/>
      <c r="R5" s="110"/>
    </row>
    <row r="6" spans="1:18" x14ac:dyDescent="0.35">
      <c r="A6" s="2">
        <v>4200101</v>
      </c>
      <c r="B6" s="2" t="s">
        <v>493</v>
      </c>
      <c r="C6" s="71">
        <v>100</v>
      </c>
      <c r="D6" s="71">
        <v>2.3383084577114426</v>
      </c>
      <c r="E6" s="71">
        <v>1.9071310116086235</v>
      </c>
      <c r="F6" s="71">
        <v>0.43117744610281922</v>
      </c>
      <c r="G6" s="71">
        <v>18.540630182421229</v>
      </c>
      <c r="H6" s="71">
        <v>78.441127694859034</v>
      </c>
      <c r="I6" s="71">
        <v>0.41459369817578773</v>
      </c>
      <c r="J6" s="71">
        <v>0.21558872305140961</v>
      </c>
      <c r="K6" s="71">
        <v>3.316749585406302E-2</v>
      </c>
      <c r="L6" s="71">
        <v>1.658374792703151E-2</v>
      </c>
      <c r="N6" s="109">
        <f t="shared" ref="N6:N68" si="0">D6+G6</f>
        <v>20.87893864013267</v>
      </c>
      <c r="P6" s="110"/>
      <c r="Q6" s="110"/>
    </row>
    <row r="7" spans="1:18" x14ac:dyDescent="0.35">
      <c r="A7" s="2">
        <v>4200200</v>
      </c>
      <c r="B7" s="2" t="s">
        <v>429</v>
      </c>
      <c r="C7" s="71">
        <v>100</v>
      </c>
      <c r="D7" s="71">
        <v>53.423607562595812</v>
      </c>
      <c r="E7" s="71">
        <v>14.614205416453755</v>
      </c>
      <c r="F7" s="71">
        <v>38.809402146142055</v>
      </c>
      <c r="G7" s="71">
        <v>41.492079713847723</v>
      </c>
      <c r="H7" s="71">
        <v>3.832396525293817</v>
      </c>
      <c r="I7" s="71">
        <v>0.76647930505876349</v>
      </c>
      <c r="J7" s="71">
        <v>0.43433827286663257</v>
      </c>
      <c r="K7" s="71">
        <v>5.1098620337250898E-2</v>
      </c>
      <c r="L7" s="71">
        <v>0</v>
      </c>
      <c r="N7" s="109">
        <f t="shared" si="0"/>
        <v>94.915687276443535</v>
      </c>
      <c r="P7" s="110"/>
      <c r="Q7" s="110"/>
    </row>
    <row r="8" spans="1:18" x14ac:dyDescent="0.35">
      <c r="A8" s="2">
        <v>4200309</v>
      </c>
      <c r="B8" s="2" t="s">
        <v>443</v>
      </c>
      <c r="C8" s="71">
        <v>100</v>
      </c>
      <c r="D8" s="71">
        <v>40.870345446388519</v>
      </c>
      <c r="E8" s="71">
        <v>7.2678331090174968</v>
      </c>
      <c r="F8" s="71">
        <v>33.602512337371024</v>
      </c>
      <c r="G8" s="71">
        <v>44.99775684163302</v>
      </c>
      <c r="H8" s="71">
        <v>12.24764468371467</v>
      </c>
      <c r="I8" s="71">
        <v>1.1215791834903546</v>
      </c>
      <c r="J8" s="71">
        <v>0.76267384477344102</v>
      </c>
      <c r="K8" s="71">
        <v>0</v>
      </c>
      <c r="L8" s="71">
        <v>0</v>
      </c>
      <c r="N8" s="109">
        <f t="shared" si="0"/>
        <v>85.868102288021532</v>
      </c>
      <c r="P8" s="110"/>
      <c r="Q8" s="110"/>
    </row>
    <row r="9" spans="1:18" x14ac:dyDescent="0.35">
      <c r="A9" s="2">
        <v>4200408</v>
      </c>
      <c r="B9" s="2" t="s">
        <v>620</v>
      </c>
      <c r="C9" s="71">
        <v>100</v>
      </c>
      <c r="D9" s="71">
        <v>21.481481481481481</v>
      </c>
      <c r="E9" s="71">
        <v>10.699588477366255</v>
      </c>
      <c r="F9" s="71">
        <v>10.781893004115227</v>
      </c>
      <c r="G9" s="71">
        <v>55.596707818930035</v>
      </c>
      <c r="H9" s="71">
        <v>22.551440329218106</v>
      </c>
      <c r="I9" s="71">
        <v>0.12345679012345678</v>
      </c>
      <c r="J9" s="71">
        <v>0.16460905349794239</v>
      </c>
      <c r="K9" s="71">
        <v>8.2304526748971193E-2</v>
      </c>
      <c r="L9" s="71">
        <v>0</v>
      </c>
      <c r="N9" s="109">
        <f t="shared" si="0"/>
        <v>77.078189300411509</v>
      </c>
      <c r="P9" s="110"/>
      <c r="Q9" s="110"/>
    </row>
    <row r="10" spans="1:18" x14ac:dyDescent="0.35">
      <c r="A10" s="2">
        <v>4200507</v>
      </c>
      <c r="B10" s="2" t="s">
        <v>578</v>
      </c>
      <c r="C10" s="71">
        <v>100</v>
      </c>
      <c r="D10" s="71">
        <v>11.653474054529465</v>
      </c>
      <c r="E10" s="71">
        <v>10.510114335971856</v>
      </c>
      <c r="F10" s="71">
        <v>1.1433597185576077</v>
      </c>
      <c r="G10" s="71">
        <v>19.129287598944593</v>
      </c>
      <c r="H10" s="71">
        <v>68.953386103781881</v>
      </c>
      <c r="I10" s="71">
        <v>8.7950747581354446E-2</v>
      </c>
      <c r="J10" s="71">
        <v>0</v>
      </c>
      <c r="K10" s="71">
        <v>8.7950747581354446E-2</v>
      </c>
      <c r="L10" s="71">
        <v>8.7950747581354446E-2</v>
      </c>
      <c r="N10" s="109">
        <f t="shared" si="0"/>
        <v>30.782761653474058</v>
      </c>
      <c r="P10" s="110"/>
      <c r="Q10" s="110"/>
    </row>
    <row r="11" spans="1:18" x14ac:dyDescent="0.35">
      <c r="A11" s="2">
        <v>4200556</v>
      </c>
      <c r="B11" s="2" t="s">
        <v>484</v>
      </c>
      <c r="C11" s="71">
        <v>100</v>
      </c>
      <c r="D11" s="71">
        <v>1.1695906432748537</v>
      </c>
      <c r="E11" s="71">
        <v>0.77972709551656916</v>
      </c>
      <c r="F11" s="71">
        <v>0.38986354775828458</v>
      </c>
      <c r="G11" s="71">
        <v>27.680311890838205</v>
      </c>
      <c r="H11" s="71">
        <v>70.760233918128662</v>
      </c>
      <c r="I11" s="71">
        <v>0.29239766081871343</v>
      </c>
      <c r="J11" s="71">
        <v>0</v>
      </c>
      <c r="K11" s="71">
        <v>9.7465886939571145E-2</v>
      </c>
      <c r="L11" s="71">
        <v>0</v>
      </c>
      <c r="N11" s="109">
        <f t="shared" si="0"/>
        <v>28.84990253411306</v>
      </c>
      <c r="P11" s="110"/>
      <c r="Q11" s="110"/>
    </row>
    <row r="12" spans="1:18" x14ac:dyDescent="0.35">
      <c r="A12" s="2">
        <v>4200606</v>
      </c>
      <c r="B12" s="2" t="s">
        <v>441</v>
      </c>
      <c r="C12" s="71">
        <v>100</v>
      </c>
      <c r="D12" s="71">
        <v>0.89430894308943099</v>
      </c>
      <c r="E12" s="71">
        <v>0.56910569105691056</v>
      </c>
      <c r="F12" s="71">
        <v>0.32520325203252032</v>
      </c>
      <c r="G12" s="71">
        <v>90</v>
      </c>
      <c r="H12" s="71">
        <v>7.2764227642276431</v>
      </c>
      <c r="I12" s="71">
        <v>1.3414634146341464</v>
      </c>
      <c r="J12" s="71">
        <v>0.28455284552845528</v>
      </c>
      <c r="K12" s="71">
        <v>0.20325203252032523</v>
      </c>
      <c r="L12" s="71">
        <v>0</v>
      </c>
      <c r="N12" s="109">
        <f t="shared" si="0"/>
        <v>90.894308943089428</v>
      </c>
      <c r="P12" s="110"/>
      <c r="Q12" s="110"/>
    </row>
    <row r="13" spans="1:18" x14ac:dyDescent="0.35">
      <c r="A13" s="2">
        <v>4200705</v>
      </c>
      <c r="B13" s="2" t="s">
        <v>448</v>
      </c>
      <c r="C13" s="71">
        <v>100</v>
      </c>
      <c r="D13" s="71">
        <v>14.847161572052403</v>
      </c>
      <c r="E13" s="71">
        <v>4.9319291035191375</v>
      </c>
      <c r="F13" s="71">
        <v>9.9152324685332651</v>
      </c>
      <c r="G13" s="71">
        <v>67.50577960441818</v>
      </c>
      <c r="H13" s="71">
        <v>10.120729514513229</v>
      </c>
      <c r="I13" s="71">
        <v>4.0585666581042901</v>
      </c>
      <c r="J13" s="71">
        <v>3.0053942974569741</v>
      </c>
      <c r="K13" s="71">
        <v>0.38530696121243257</v>
      </c>
      <c r="L13" s="71">
        <v>7.7061392242486523E-2</v>
      </c>
      <c r="N13" s="109">
        <f t="shared" si="0"/>
        <v>82.35294117647058</v>
      </c>
      <c r="P13" s="110"/>
      <c r="Q13" s="110"/>
    </row>
    <row r="14" spans="1:18" x14ac:dyDescent="0.35">
      <c r="A14" s="2">
        <v>4200754</v>
      </c>
      <c r="B14" s="2" t="s">
        <v>593</v>
      </c>
      <c r="C14" s="71">
        <v>100</v>
      </c>
      <c r="D14" s="71">
        <v>0.55172413793103448</v>
      </c>
      <c r="E14" s="71">
        <v>0</v>
      </c>
      <c r="F14" s="71">
        <v>0.55172413793103448</v>
      </c>
      <c r="G14" s="71">
        <v>33.379310344827587</v>
      </c>
      <c r="H14" s="71">
        <v>66.068965517241381</v>
      </c>
      <c r="I14" s="71">
        <v>0</v>
      </c>
      <c r="J14" s="71">
        <v>0</v>
      </c>
      <c r="K14" s="71">
        <v>0</v>
      </c>
      <c r="L14" s="71">
        <v>0</v>
      </c>
      <c r="N14" s="109">
        <f t="shared" si="0"/>
        <v>33.931034482758619</v>
      </c>
      <c r="P14" s="110"/>
      <c r="Q14" s="110"/>
    </row>
    <row r="15" spans="1:18" x14ac:dyDescent="0.35">
      <c r="A15" s="2">
        <v>4200804</v>
      </c>
      <c r="B15" s="2" t="s">
        <v>619</v>
      </c>
      <c r="C15" s="71">
        <v>100</v>
      </c>
      <c r="D15" s="71">
        <v>0.70298769771528991</v>
      </c>
      <c r="E15" s="71">
        <v>0.43936731107205629</v>
      </c>
      <c r="F15" s="71">
        <v>0.26362038664323373</v>
      </c>
      <c r="G15" s="71">
        <v>24.780316344463969</v>
      </c>
      <c r="H15" s="71">
        <v>74.297012302284713</v>
      </c>
      <c r="I15" s="71">
        <v>0.13181019332161686</v>
      </c>
      <c r="J15" s="71">
        <v>0</v>
      </c>
      <c r="K15" s="71">
        <v>8.7873462214411238E-2</v>
      </c>
      <c r="L15" s="71">
        <v>0</v>
      </c>
      <c r="N15" s="109">
        <f t="shared" si="0"/>
        <v>25.48330404217926</v>
      </c>
      <c r="P15" s="110"/>
      <c r="Q15" s="110"/>
    </row>
    <row r="16" spans="1:18" x14ac:dyDescent="0.35">
      <c r="A16" s="2">
        <v>4200903</v>
      </c>
      <c r="B16" s="2" t="s">
        <v>535</v>
      </c>
      <c r="C16" s="71">
        <v>100</v>
      </c>
      <c r="D16" s="71">
        <v>0.95333667837431013</v>
      </c>
      <c r="E16" s="71">
        <v>0.50175614651279477</v>
      </c>
      <c r="F16" s="71">
        <v>0.45158053186151526</v>
      </c>
      <c r="G16" s="71">
        <v>78.77571500250879</v>
      </c>
      <c r="H16" s="71">
        <v>5.2182639237330655</v>
      </c>
      <c r="I16" s="71">
        <v>9.5333667837431015</v>
      </c>
      <c r="J16" s="71">
        <v>5.268439538384345</v>
      </c>
      <c r="K16" s="71">
        <v>0.25087807325639738</v>
      </c>
      <c r="L16" s="71">
        <v>0</v>
      </c>
      <c r="N16" s="109">
        <f t="shared" si="0"/>
        <v>79.729051680883103</v>
      </c>
      <c r="P16" s="110"/>
      <c r="Q16" s="110"/>
    </row>
    <row r="17" spans="1:17" x14ac:dyDescent="0.35">
      <c r="A17" s="2">
        <v>4201000</v>
      </c>
      <c r="B17" s="2" t="s">
        <v>610</v>
      </c>
      <c r="C17" s="71">
        <v>100</v>
      </c>
      <c r="D17" s="71">
        <v>21.887999999999998</v>
      </c>
      <c r="E17" s="71">
        <v>16.256</v>
      </c>
      <c r="F17" s="71">
        <v>5.6320000000000006</v>
      </c>
      <c r="G17" s="71">
        <v>12.672000000000001</v>
      </c>
      <c r="H17" s="71">
        <v>47.392000000000003</v>
      </c>
      <c r="I17" s="71">
        <v>6.6239999999999997</v>
      </c>
      <c r="J17" s="71">
        <v>10.432</v>
      </c>
      <c r="K17" s="71">
        <v>0.64</v>
      </c>
      <c r="L17" s="71">
        <v>0.35200000000000004</v>
      </c>
      <c r="N17" s="109">
        <f t="shared" si="0"/>
        <v>34.56</v>
      </c>
      <c r="P17" s="110"/>
      <c r="Q17" s="110"/>
    </row>
    <row r="18" spans="1:17" x14ac:dyDescent="0.35">
      <c r="A18" s="2">
        <v>4201109</v>
      </c>
      <c r="B18" s="2" t="s">
        <v>488</v>
      </c>
      <c r="C18" s="71">
        <v>100</v>
      </c>
      <c r="D18" s="71">
        <v>1.5026296018031555</v>
      </c>
      <c r="E18" s="71">
        <v>0.97670924117205116</v>
      </c>
      <c r="F18" s="71">
        <v>0.52592036063110448</v>
      </c>
      <c r="G18" s="71">
        <v>80.240420736288513</v>
      </c>
      <c r="H18" s="71">
        <v>7.212622088655146</v>
      </c>
      <c r="I18" s="71">
        <v>0.97670924117205116</v>
      </c>
      <c r="J18" s="71">
        <v>9.7670924117205118</v>
      </c>
      <c r="K18" s="71">
        <v>0.22539444027047331</v>
      </c>
      <c r="L18" s="71">
        <v>7.5131480090157785E-2</v>
      </c>
      <c r="N18" s="109">
        <f t="shared" si="0"/>
        <v>81.743050338091663</v>
      </c>
      <c r="P18" s="110"/>
      <c r="Q18" s="110"/>
    </row>
    <row r="19" spans="1:17" x14ac:dyDescent="0.35">
      <c r="A19" s="2">
        <v>4201208</v>
      </c>
      <c r="B19" s="2" t="s">
        <v>399</v>
      </c>
      <c r="C19" s="71">
        <v>100</v>
      </c>
      <c r="D19" s="71">
        <v>15.462006883770188</v>
      </c>
      <c r="E19" s="71">
        <v>11.33174477098226</v>
      </c>
      <c r="F19" s="71">
        <v>4.1302621127879267</v>
      </c>
      <c r="G19" s="71">
        <v>61.609743182419905</v>
      </c>
      <c r="H19" s="71">
        <v>19.909981466772571</v>
      </c>
      <c r="I19" s="71">
        <v>1.9327508604712735</v>
      </c>
      <c r="J19" s="71">
        <v>1.0590415673815197</v>
      </c>
      <c r="K19" s="71">
        <v>2.6476039184537992E-2</v>
      </c>
      <c r="L19" s="71">
        <v>0</v>
      </c>
      <c r="N19" s="109">
        <f t="shared" si="0"/>
        <v>77.071750066190091</v>
      </c>
      <c r="P19" s="110"/>
      <c r="Q19" s="110"/>
    </row>
    <row r="20" spans="1:17" x14ac:dyDescent="0.35">
      <c r="A20" s="2">
        <v>4201257</v>
      </c>
      <c r="B20" s="2" t="s">
        <v>509</v>
      </c>
      <c r="C20" s="71">
        <v>100</v>
      </c>
      <c r="D20" s="71">
        <v>34.059405940594061</v>
      </c>
      <c r="E20" s="71">
        <v>5.2050919377652054</v>
      </c>
      <c r="F20" s="71">
        <v>28.854314002828858</v>
      </c>
      <c r="G20" s="71">
        <v>55.473833097595474</v>
      </c>
      <c r="H20" s="71">
        <v>5.1202263083451198</v>
      </c>
      <c r="I20" s="71">
        <v>2.0933521923620932</v>
      </c>
      <c r="J20" s="71">
        <v>3.2248939179632252</v>
      </c>
      <c r="K20" s="71">
        <v>2.8288543140028287E-2</v>
      </c>
      <c r="L20" s="71">
        <v>0</v>
      </c>
      <c r="N20" s="109">
        <f t="shared" si="0"/>
        <v>89.533239038189535</v>
      </c>
      <c r="P20" s="110"/>
      <c r="Q20" s="110"/>
    </row>
    <row r="21" spans="1:17" x14ac:dyDescent="0.35">
      <c r="A21" s="2">
        <v>4201273</v>
      </c>
      <c r="B21" s="2" t="s">
        <v>522</v>
      </c>
      <c r="C21" s="71">
        <v>100</v>
      </c>
      <c r="D21" s="71">
        <v>14.267912772585669</v>
      </c>
      <c r="E21" s="71">
        <v>0.74766355140186924</v>
      </c>
      <c r="F21" s="71">
        <v>13.5202492211838</v>
      </c>
      <c r="G21" s="71">
        <v>46.355140186915889</v>
      </c>
      <c r="H21" s="71">
        <v>38.566978193146419</v>
      </c>
      <c r="I21" s="71">
        <v>0.62305295950155759</v>
      </c>
      <c r="J21" s="71">
        <v>0</v>
      </c>
      <c r="K21" s="71">
        <v>0.18691588785046731</v>
      </c>
      <c r="L21" s="71">
        <v>0</v>
      </c>
      <c r="N21" s="109">
        <f t="shared" si="0"/>
        <v>60.623052959501557</v>
      </c>
      <c r="P21" s="110"/>
      <c r="Q21" s="110"/>
    </row>
    <row r="22" spans="1:17" x14ac:dyDescent="0.35">
      <c r="A22" s="2">
        <v>4201307</v>
      </c>
      <c r="B22" s="2" t="s">
        <v>354</v>
      </c>
      <c r="C22" s="71">
        <v>100</v>
      </c>
      <c r="D22" s="71">
        <v>74.296173044925126</v>
      </c>
      <c r="E22" s="71">
        <v>23.587354409317804</v>
      </c>
      <c r="F22" s="71">
        <v>50.708818635607322</v>
      </c>
      <c r="G22" s="71">
        <v>20.153078202995008</v>
      </c>
      <c r="H22" s="71">
        <v>4.0399334442595674</v>
      </c>
      <c r="I22" s="71">
        <v>1.1114808652246255</v>
      </c>
      <c r="J22" s="71">
        <v>4.6589018302828619E-2</v>
      </c>
      <c r="K22" s="71">
        <v>0.31281198003327787</v>
      </c>
      <c r="L22" s="71">
        <v>3.9933444259567387E-2</v>
      </c>
      <c r="N22" s="109">
        <f t="shared" si="0"/>
        <v>94.449251247920131</v>
      </c>
      <c r="P22" s="110"/>
      <c r="Q22" s="110"/>
    </row>
    <row r="23" spans="1:17" x14ac:dyDescent="0.35">
      <c r="A23" s="2">
        <v>4201406</v>
      </c>
      <c r="B23" s="2" t="s">
        <v>368</v>
      </c>
      <c r="C23" s="71">
        <v>100</v>
      </c>
      <c r="D23" s="71">
        <v>38.924168845722825</v>
      </c>
      <c r="E23" s="71">
        <v>26.103847590586476</v>
      </c>
      <c r="F23" s="71">
        <v>12.820321255136346</v>
      </c>
      <c r="G23" s="71">
        <v>58.823309675009341</v>
      </c>
      <c r="H23" s="71">
        <v>1.9648860664923422</v>
      </c>
      <c r="I23" s="71">
        <v>3.3619723571161747E-2</v>
      </c>
      <c r="J23" s="71">
        <v>5.6032872618602916E-2</v>
      </c>
      <c r="K23" s="71">
        <v>0.1942472917444901</v>
      </c>
      <c r="L23" s="71">
        <v>3.7355248412401939E-3</v>
      </c>
      <c r="N23" s="109">
        <f t="shared" si="0"/>
        <v>97.747478520732159</v>
      </c>
      <c r="P23" s="110"/>
      <c r="Q23" s="110"/>
    </row>
    <row r="24" spans="1:17" x14ac:dyDescent="0.35">
      <c r="A24" s="2">
        <v>4201505</v>
      </c>
      <c r="B24" s="2" t="s">
        <v>445</v>
      </c>
      <c r="C24" s="71">
        <v>100</v>
      </c>
      <c r="D24" s="71">
        <v>39.753846153846155</v>
      </c>
      <c r="E24" s="71">
        <v>2.1846153846153844</v>
      </c>
      <c r="F24" s="71">
        <v>37.569230769230771</v>
      </c>
      <c r="G24" s="71">
        <v>57.476923076923079</v>
      </c>
      <c r="H24" s="71">
        <v>0.24615384615384617</v>
      </c>
      <c r="I24" s="71">
        <v>1.5692307692307692</v>
      </c>
      <c r="J24" s="71">
        <v>0.8307692307692307</v>
      </c>
      <c r="K24" s="71">
        <v>0.12307692307692308</v>
      </c>
      <c r="L24" s="71">
        <v>0</v>
      </c>
      <c r="N24" s="109">
        <f t="shared" si="0"/>
        <v>97.230769230769226</v>
      </c>
      <c r="P24" s="110"/>
      <c r="Q24" s="110"/>
    </row>
    <row r="25" spans="1:17" x14ac:dyDescent="0.35">
      <c r="A25" s="2">
        <v>4201604</v>
      </c>
      <c r="B25" s="2" t="s">
        <v>547</v>
      </c>
      <c r="C25" s="71">
        <v>100</v>
      </c>
      <c r="D25" s="71">
        <v>66.21135873472322</v>
      </c>
      <c r="E25" s="71">
        <v>64.989216391085549</v>
      </c>
      <c r="F25" s="71">
        <v>1.2221423436376708</v>
      </c>
      <c r="G25" s="71">
        <v>20.92020129403307</v>
      </c>
      <c r="H25" s="71">
        <v>12.796549245147377</v>
      </c>
      <c r="I25" s="71">
        <v>0</v>
      </c>
      <c r="J25" s="71">
        <v>7.1890726096333582E-2</v>
      </c>
      <c r="K25" s="71">
        <v>0</v>
      </c>
      <c r="L25" s="71">
        <v>0</v>
      </c>
      <c r="N25" s="109">
        <f t="shared" si="0"/>
        <v>87.131560028756297</v>
      </c>
      <c r="P25" s="110"/>
      <c r="Q25" s="110"/>
    </row>
    <row r="26" spans="1:17" x14ac:dyDescent="0.35">
      <c r="A26" s="2">
        <v>4201653</v>
      </c>
      <c r="B26" s="2" t="s">
        <v>504</v>
      </c>
      <c r="C26" s="71">
        <v>100</v>
      </c>
      <c r="D26" s="71">
        <v>1.264367816091954</v>
      </c>
      <c r="E26" s="71">
        <v>0.11494252873563218</v>
      </c>
      <c r="F26" s="71">
        <v>1.1494252873563218</v>
      </c>
      <c r="G26" s="71">
        <v>52.758620689655174</v>
      </c>
      <c r="H26" s="71">
        <v>45.287356321839077</v>
      </c>
      <c r="I26" s="71">
        <v>0.22988505747126436</v>
      </c>
      <c r="J26" s="71">
        <v>0.11494252873563218</v>
      </c>
      <c r="K26" s="71">
        <v>0.11494252873563218</v>
      </c>
      <c r="L26" s="71">
        <v>0.22988505747126436</v>
      </c>
      <c r="N26" s="109">
        <f t="shared" si="0"/>
        <v>54.022988505747129</v>
      </c>
      <c r="P26" s="110"/>
      <c r="Q26" s="110"/>
    </row>
    <row r="27" spans="1:17" x14ac:dyDescent="0.35">
      <c r="A27" s="2">
        <v>4201703</v>
      </c>
      <c r="B27" s="2" t="s">
        <v>460</v>
      </c>
      <c r="C27" s="71">
        <v>100</v>
      </c>
      <c r="D27" s="71">
        <v>84.730043060616097</v>
      </c>
      <c r="E27" s="71">
        <v>10.632659821132826</v>
      </c>
      <c r="F27" s="71">
        <v>74.097383239483278</v>
      </c>
      <c r="G27" s="71">
        <v>12.65319642265651</v>
      </c>
      <c r="H27" s="71">
        <v>1.0599536270288175</v>
      </c>
      <c r="I27" s="71">
        <v>0.62934746604836034</v>
      </c>
      <c r="J27" s="71">
        <v>0.8943358728055647</v>
      </c>
      <c r="K27" s="71">
        <v>3.3123550844650546E-2</v>
      </c>
      <c r="L27" s="71">
        <v>0</v>
      </c>
      <c r="N27" s="109">
        <f t="shared" si="0"/>
        <v>97.383239483272604</v>
      </c>
      <c r="P27" s="110"/>
      <c r="Q27" s="110"/>
    </row>
    <row r="28" spans="1:17" x14ac:dyDescent="0.35">
      <c r="A28" s="2">
        <v>4201802</v>
      </c>
      <c r="B28" s="2" t="s">
        <v>577</v>
      </c>
      <c r="C28" s="71">
        <v>100</v>
      </c>
      <c r="D28" s="71">
        <v>40.916666666666671</v>
      </c>
      <c r="E28" s="71">
        <v>1.6666666666666667</v>
      </c>
      <c r="F28" s="71">
        <v>39.25</v>
      </c>
      <c r="G28" s="71">
        <v>57.833333333333336</v>
      </c>
      <c r="H28" s="71">
        <v>0.66666666666666674</v>
      </c>
      <c r="I28" s="71">
        <v>0.25</v>
      </c>
      <c r="J28" s="71">
        <v>0</v>
      </c>
      <c r="K28" s="71">
        <v>0.33333333333333337</v>
      </c>
      <c r="L28" s="71">
        <v>0</v>
      </c>
      <c r="N28" s="109">
        <f t="shared" si="0"/>
        <v>98.75</v>
      </c>
      <c r="P28" s="110"/>
      <c r="Q28" s="110"/>
    </row>
    <row r="29" spans="1:17" x14ac:dyDescent="0.35">
      <c r="A29" s="2">
        <v>4201901</v>
      </c>
      <c r="B29" s="2" t="s">
        <v>438</v>
      </c>
      <c r="C29" s="71">
        <v>100</v>
      </c>
      <c r="D29" s="71">
        <v>18.264088852324146</v>
      </c>
      <c r="E29" s="71">
        <v>0.16454134101192924</v>
      </c>
      <c r="F29" s="71">
        <v>18.099547511312217</v>
      </c>
      <c r="G29" s="71">
        <v>76.717400246812005</v>
      </c>
      <c r="H29" s="71">
        <v>1.1929247223364869</v>
      </c>
      <c r="I29" s="71">
        <v>1.8922254216371863</v>
      </c>
      <c r="J29" s="71">
        <v>1.6454134101192923</v>
      </c>
      <c r="K29" s="71">
        <v>0.24681201151789386</v>
      </c>
      <c r="L29" s="71">
        <v>4.1135335252982311E-2</v>
      </c>
      <c r="N29" s="109">
        <f t="shared" si="0"/>
        <v>94.981489099136155</v>
      </c>
      <c r="P29" s="110"/>
      <c r="Q29" s="110"/>
    </row>
    <row r="30" spans="1:17" x14ac:dyDescent="0.35">
      <c r="A30" s="2">
        <v>4201950</v>
      </c>
      <c r="B30" s="2" t="s">
        <v>386</v>
      </c>
      <c r="C30" s="71">
        <v>100</v>
      </c>
      <c r="D30" s="71">
        <v>1.5780730897009967</v>
      </c>
      <c r="E30" s="71">
        <v>0.98006644518272434</v>
      </c>
      <c r="F30" s="71">
        <v>0.59800664451827246</v>
      </c>
      <c r="G30" s="71">
        <v>90.415282392026569</v>
      </c>
      <c r="H30" s="71">
        <v>7.8737541528239197</v>
      </c>
      <c r="I30" s="71">
        <v>1.6611295681063124E-2</v>
      </c>
      <c r="J30" s="71">
        <v>3.3222591362126248E-2</v>
      </c>
      <c r="K30" s="71">
        <v>4.9833887043189362E-2</v>
      </c>
      <c r="L30" s="71">
        <v>3.3222591362126248E-2</v>
      </c>
      <c r="N30" s="109">
        <f t="shared" si="0"/>
        <v>91.993355481727562</v>
      </c>
      <c r="P30" s="110"/>
      <c r="Q30" s="110"/>
    </row>
    <row r="31" spans="1:17" x14ac:dyDescent="0.35">
      <c r="A31" s="2">
        <v>4202057</v>
      </c>
      <c r="B31" s="2" t="s">
        <v>383</v>
      </c>
      <c r="C31" s="71">
        <v>100</v>
      </c>
      <c r="D31" s="71">
        <v>5.9858547524581684</v>
      </c>
      <c r="E31" s="71">
        <v>1.1040193203381059</v>
      </c>
      <c r="F31" s="71">
        <v>4.8818354321200621</v>
      </c>
      <c r="G31" s="71">
        <v>93.306882870450238</v>
      </c>
      <c r="H31" s="71">
        <v>0.31050543384509233</v>
      </c>
      <c r="I31" s="71">
        <v>8.6251509401414517E-2</v>
      </c>
      <c r="J31" s="71">
        <v>0.12075211316198034</v>
      </c>
      <c r="K31" s="71">
        <v>0.17250301880282903</v>
      </c>
      <c r="L31" s="71">
        <v>1.7250301880282905E-2</v>
      </c>
      <c r="N31" s="109">
        <f t="shared" si="0"/>
        <v>99.292737622908405</v>
      </c>
      <c r="P31" s="110"/>
      <c r="Q31" s="110"/>
    </row>
    <row r="32" spans="1:17" x14ac:dyDescent="0.35">
      <c r="A32" s="2">
        <v>4202008</v>
      </c>
      <c r="B32" s="2" t="s">
        <v>348</v>
      </c>
      <c r="C32" s="71">
        <v>100</v>
      </c>
      <c r="D32" s="71">
        <v>98.050534029241987</v>
      </c>
      <c r="E32" s="71">
        <v>95.480626317790609</v>
      </c>
      <c r="F32" s="71">
        <v>2.5699077114513842</v>
      </c>
      <c r="G32" s="71">
        <v>1.4085237288721442</v>
      </c>
      <c r="H32" s="71">
        <v>0.19529224707061629</v>
      </c>
      <c r="I32" s="71">
        <v>0.26787874598181882</v>
      </c>
      <c r="J32" s="71">
        <v>1.0369499844457503E-2</v>
      </c>
      <c r="K32" s="71">
        <v>5.703224914451626E-2</v>
      </c>
      <c r="L32" s="71">
        <v>1.0369499844457503E-2</v>
      </c>
      <c r="N32" s="109">
        <f t="shared" si="0"/>
        <v>99.459057758114128</v>
      </c>
      <c r="P32" s="110"/>
      <c r="Q32" s="110"/>
    </row>
    <row r="33" spans="1:17" x14ac:dyDescent="0.35">
      <c r="A33" s="2">
        <v>4202073</v>
      </c>
      <c r="B33" s="2" t="s">
        <v>381</v>
      </c>
      <c r="C33" s="71">
        <v>100</v>
      </c>
      <c r="D33" s="71">
        <v>0.78726968174204348</v>
      </c>
      <c r="E33" s="71">
        <v>0.18425460636515911</v>
      </c>
      <c r="F33" s="71">
        <v>0.60301507537688437</v>
      </c>
      <c r="G33" s="71">
        <v>98.994974874371849</v>
      </c>
      <c r="H33" s="71">
        <v>0.18425460636515911</v>
      </c>
      <c r="I33" s="71">
        <v>0</v>
      </c>
      <c r="J33" s="71">
        <v>0</v>
      </c>
      <c r="K33" s="71">
        <v>3.3500837520938027E-2</v>
      </c>
      <c r="L33" s="71">
        <v>0</v>
      </c>
      <c r="N33" s="109">
        <f t="shared" si="0"/>
        <v>99.782244556113895</v>
      </c>
      <c r="P33" s="110"/>
      <c r="Q33" s="110"/>
    </row>
    <row r="34" spans="1:17" x14ac:dyDescent="0.35">
      <c r="A34" s="2">
        <v>4212809</v>
      </c>
      <c r="B34" s="2" t="s">
        <v>371</v>
      </c>
      <c r="C34" s="71">
        <v>100</v>
      </c>
      <c r="D34" s="71">
        <v>60.949572997153311</v>
      </c>
      <c r="E34" s="71">
        <v>21.299308662057747</v>
      </c>
      <c r="F34" s="71">
        <v>39.650264335095571</v>
      </c>
      <c r="G34" s="71">
        <v>36.722244814965435</v>
      </c>
      <c r="H34" s="71">
        <v>1.5046766978446524</v>
      </c>
      <c r="I34" s="71">
        <v>0.57950386335908899</v>
      </c>
      <c r="J34" s="71">
        <v>7.1167141114274093E-2</v>
      </c>
      <c r="K34" s="71">
        <v>0.15250101667344448</v>
      </c>
      <c r="L34" s="71">
        <v>2.0333468889792598E-2</v>
      </c>
      <c r="N34" s="109">
        <f t="shared" si="0"/>
        <v>97.671817812118746</v>
      </c>
      <c r="P34" s="110"/>
      <c r="Q34" s="110"/>
    </row>
    <row r="35" spans="1:17" x14ac:dyDescent="0.35">
      <c r="A35" s="2">
        <v>4220000</v>
      </c>
      <c r="B35" s="2" t="s">
        <v>358</v>
      </c>
      <c r="C35" s="71">
        <v>100</v>
      </c>
      <c r="D35" s="71">
        <v>4.2992261392949267</v>
      </c>
      <c r="E35" s="71">
        <v>2.3903697334479794</v>
      </c>
      <c r="F35" s="71">
        <v>1.9088564058469475</v>
      </c>
      <c r="G35" s="71">
        <v>53.499570077386075</v>
      </c>
      <c r="H35" s="71">
        <v>42.115219260533102</v>
      </c>
      <c r="I35" s="71">
        <v>3.4393809114359415E-2</v>
      </c>
      <c r="J35" s="71">
        <v>1.7196904557179708E-2</v>
      </c>
      <c r="K35" s="71">
        <v>3.4393809114359415E-2</v>
      </c>
      <c r="L35" s="71">
        <v>0</v>
      </c>
      <c r="N35" s="109">
        <f t="shared" si="0"/>
        <v>57.798796216680998</v>
      </c>
      <c r="P35" s="110"/>
      <c r="Q35" s="110"/>
    </row>
    <row r="36" spans="1:17" x14ac:dyDescent="0.35">
      <c r="A36" s="2">
        <v>4202081</v>
      </c>
      <c r="B36" s="2" t="s">
        <v>505</v>
      </c>
      <c r="C36" s="71">
        <v>100</v>
      </c>
      <c r="D36" s="71">
        <v>8.7642418930762495E-2</v>
      </c>
      <c r="E36" s="71">
        <v>0</v>
      </c>
      <c r="F36" s="71">
        <v>8.7642418930762495E-2</v>
      </c>
      <c r="G36" s="71">
        <v>38.737949167397019</v>
      </c>
      <c r="H36" s="71">
        <v>60.999123575810685</v>
      </c>
      <c r="I36" s="71">
        <v>0</v>
      </c>
      <c r="J36" s="71">
        <v>0</v>
      </c>
      <c r="K36" s="71">
        <v>0.17528483786152499</v>
      </c>
      <c r="L36" s="71">
        <v>0</v>
      </c>
      <c r="N36" s="109">
        <f t="shared" si="0"/>
        <v>38.825591586327782</v>
      </c>
      <c r="P36" s="110"/>
      <c r="Q36" s="110"/>
    </row>
    <row r="37" spans="1:17" x14ac:dyDescent="0.35">
      <c r="A37" s="2">
        <v>4202099</v>
      </c>
      <c r="B37" s="2" t="s">
        <v>600</v>
      </c>
      <c r="C37" s="71">
        <v>100</v>
      </c>
      <c r="D37" s="71">
        <v>0</v>
      </c>
      <c r="E37" s="71">
        <v>0</v>
      </c>
      <c r="F37" s="71">
        <v>0</v>
      </c>
      <c r="G37" s="71">
        <v>38.625204582651392</v>
      </c>
      <c r="H37" s="71">
        <v>60.556464811783961</v>
      </c>
      <c r="I37" s="71">
        <v>0.65466448445171854</v>
      </c>
      <c r="J37" s="71">
        <v>0</v>
      </c>
      <c r="K37" s="71">
        <v>0</v>
      </c>
      <c r="L37" s="71">
        <v>0.16366612111292964</v>
      </c>
      <c r="N37" s="109">
        <f t="shared" si="0"/>
        <v>38.625204582651392</v>
      </c>
      <c r="P37" s="110"/>
      <c r="Q37" s="110"/>
    </row>
    <row r="38" spans="1:17" x14ac:dyDescent="0.35">
      <c r="A38" s="2">
        <v>4202107</v>
      </c>
      <c r="B38" s="2" t="s">
        <v>351</v>
      </c>
      <c r="C38" s="71">
        <v>100</v>
      </c>
      <c r="D38" s="71">
        <v>45.661054716513988</v>
      </c>
      <c r="E38" s="71">
        <v>10.825699430552117</v>
      </c>
      <c r="F38" s="71">
        <v>34.835355285961874</v>
      </c>
      <c r="G38" s="71">
        <v>52.253032928942808</v>
      </c>
      <c r="H38" s="71">
        <v>1.2131715771230502</v>
      </c>
      <c r="I38" s="71">
        <v>0.35281010151027481</v>
      </c>
      <c r="J38" s="71">
        <v>6.8086159940579344E-2</v>
      </c>
      <c r="K38" s="71">
        <v>0.44565486506561031</v>
      </c>
      <c r="L38" s="71">
        <v>6.1896509036890321E-3</v>
      </c>
      <c r="N38" s="109">
        <f t="shared" si="0"/>
        <v>97.914087645456789</v>
      </c>
      <c r="P38" s="110"/>
      <c r="Q38" s="110"/>
    </row>
    <row r="39" spans="1:17" x14ac:dyDescent="0.35">
      <c r="A39" s="2">
        <v>4202131</v>
      </c>
      <c r="B39" s="2" t="s">
        <v>590</v>
      </c>
      <c r="C39" s="71">
        <v>100</v>
      </c>
      <c r="D39" s="71">
        <v>0.19221528111484865</v>
      </c>
      <c r="E39" s="71">
        <v>4.8053820278712162E-2</v>
      </c>
      <c r="F39" s="71">
        <v>0.14416146083613646</v>
      </c>
      <c r="G39" s="71">
        <v>20.711196540124941</v>
      </c>
      <c r="H39" s="71">
        <v>78.375780874579533</v>
      </c>
      <c r="I39" s="71">
        <v>0.14416146083613646</v>
      </c>
      <c r="J39" s="71">
        <v>0</v>
      </c>
      <c r="K39" s="71">
        <v>0.3363767419509851</v>
      </c>
      <c r="L39" s="71">
        <v>0.24026910139356081</v>
      </c>
      <c r="N39" s="109">
        <f t="shared" si="0"/>
        <v>20.903411821239789</v>
      </c>
      <c r="P39" s="110"/>
      <c r="Q39" s="110"/>
    </row>
    <row r="40" spans="1:17" x14ac:dyDescent="0.35">
      <c r="A40" s="2">
        <v>4202156</v>
      </c>
      <c r="B40" s="2" t="s">
        <v>553</v>
      </c>
      <c r="C40" s="71">
        <v>100</v>
      </c>
      <c r="D40" s="71">
        <v>0.20986358866736621</v>
      </c>
      <c r="E40" s="71">
        <v>0</v>
      </c>
      <c r="F40" s="71">
        <v>0.20986358866736621</v>
      </c>
      <c r="G40" s="71">
        <v>63.483735571878277</v>
      </c>
      <c r="H40" s="71">
        <v>36.096537250786987</v>
      </c>
      <c r="I40" s="71">
        <v>0.1049317943336831</v>
      </c>
      <c r="J40" s="71">
        <v>0</v>
      </c>
      <c r="K40" s="71">
        <v>0.1049317943336831</v>
      </c>
      <c r="L40" s="71">
        <v>0</v>
      </c>
      <c r="N40" s="109">
        <f t="shared" si="0"/>
        <v>63.693599160545645</v>
      </c>
      <c r="P40" s="110"/>
      <c r="Q40" s="110"/>
    </row>
    <row r="41" spans="1:17" x14ac:dyDescent="0.35">
      <c r="A41" s="2">
        <v>4202206</v>
      </c>
      <c r="B41" s="2" t="s">
        <v>523</v>
      </c>
      <c r="C41" s="71">
        <v>100</v>
      </c>
      <c r="D41" s="71">
        <v>2.1803499327052491</v>
      </c>
      <c r="E41" s="71">
        <v>0.26917900403768508</v>
      </c>
      <c r="F41" s="71">
        <v>1.911170928667564</v>
      </c>
      <c r="G41" s="71">
        <v>92.570659488559897</v>
      </c>
      <c r="H41" s="71">
        <v>2.853297442799462</v>
      </c>
      <c r="I41" s="71">
        <v>0.75370121130551815</v>
      </c>
      <c r="J41" s="71">
        <v>0.86137281292059209</v>
      </c>
      <c r="K41" s="71">
        <v>0.75370121130551815</v>
      </c>
      <c r="L41" s="71">
        <v>2.6917900403768503E-2</v>
      </c>
      <c r="N41" s="109">
        <f t="shared" si="0"/>
        <v>94.751009421265152</v>
      </c>
      <c r="P41" s="110"/>
      <c r="Q41" s="110"/>
    </row>
    <row r="42" spans="1:17" x14ac:dyDescent="0.35">
      <c r="A42" s="2">
        <v>4202305</v>
      </c>
      <c r="B42" s="2" t="s">
        <v>355</v>
      </c>
      <c r="C42" s="71">
        <v>100</v>
      </c>
      <c r="D42" s="71">
        <v>47.25088339222615</v>
      </c>
      <c r="E42" s="71">
        <v>27.074204946996467</v>
      </c>
      <c r="F42" s="71">
        <v>20.176678445229683</v>
      </c>
      <c r="G42" s="71">
        <v>46.964664310954063</v>
      </c>
      <c r="H42" s="71">
        <v>3.4558303886925796</v>
      </c>
      <c r="I42" s="71">
        <v>0.9540636042402828</v>
      </c>
      <c r="J42" s="71">
        <v>0.87632508833922262</v>
      </c>
      <c r="K42" s="71">
        <v>0.48409893992932862</v>
      </c>
      <c r="L42" s="71">
        <v>1.4134275618374558E-2</v>
      </c>
      <c r="N42" s="109">
        <f t="shared" si="0"/>
        <v>94.215547703180221</v>
      </c>
      <c r="P42" s="110"/>
      <c r="Q42" s="110"/>
    </row>
    <row r="43" spans="1:17" x14ac:dyDescent="0.35">
      <c r="A43" s="2">
        <v>4202404</v>
      </c>
      <c r="B43" s="2" t="s">
        <v>344</v>
      </c>
      <c r="C43" s="71">
        <v>100</v>
      </c>
      <c r="D43" s="71">
        <v>67.617021896534141</v>
      </c>
      <c r="E43" s="71">
        <v>45.357730802290178</v>
      </c>
      <c r="F43" s="71">
        <v>22.259291094243967</v>
      </c>
      <c r="G43" s="71">
        <v>29.17279759910258</v>
      </c>
      <c r="H43" s="71">
        <v>0.67670925540129079</v>
      </c>
      <c r="I43" s="71">
        <v>0.50989933130344833</v>
      </c>
      <c r="J43" s="71">
        <v>1.8523914278638132</v>
      </c>
      <c r="K43" s="71">
        <v>0.16098250316866014</v>
      </c>
      <c r="L43" s="71">
        <v>1.0197986626068968E-2</v>
      </c>
      <c r="N43" s="109">
        <f t="shared" si="0"/>
        <v>96.789819495636721</v>
      </c>
      <c r="P43" s="110"/>
      <c r="Q43" s="110"/>
    </row>
    <row r="44" spans="1:17" x14ac:dyDescent="0.35">
      <c r="A44" s="2">
        <v>4202438</v>
      </c>
      <c r="B44" s="2" t="s">
        <v>506</v>
      </c>
      <c r="C44" s="71">
        <v>100</v>
      </c>
      <c r="D44" s="71">
        <v>15.936555891238671</v>
      </c>
      <c r="E44" s="71">
        <v>3.7764350453172204</v>
      </c>
      <c r="F44" s="71">
        <v>12.160120845921449</v>
      </c>
      <c r="G44" s="71">
        <v>59.365558912386703</v>
      </c>
      <c r="H44" s="71">
        <v>10.347432024169184</v>
      </c>
      <c r="I44" s="71">
        <v>11.253776435045317</v>
      </c>
      <c r="J44" s="71">
        <v>2.4924471299093658</v>
      </c>
      <c r="K44" s="71">
        <v>0.45317220543806652</v>
      </c>
      <c r="L44" s="71">
        <v>0.15105740181268881</v>
      </c>
      <c r="N44" s="109">
        <f t="shared" si="0"/>
        <v>75.302114803625372</v>
      </c>
      <c r="P44" s="110"/>
      <c r="Q44" s="110"/>
    </row>
    <row r="45" spans="1:17" x14ac:dyDescent="0.35">
      <c r="A45" s="2">
        <v>4202503</v>
      </c>
      <c r="B45" s="2" t="s">
        <v>614</v>
      </c>
      <c r="C45" s="71">
        <v>100</v>
      </c>
      <c r="D45" s="71">
        <v>36.191099476439788</v>
      </c>
      <c r="E45" s="71">
        <v>34.031413612565444</v>
      </c>
      <c r="F45" s="71">
        <v>2.1596858638743455</v>
      </c>
      <c r="G45" s="71">
        <v>47.578534031413611</v>
      </c>
      <c r="H45" s="71">
        <v>7.2643979057591626</v>
      </c>
      <c r="I45" s="71">
        <v>5.5628272251308903</v>
      </c>
      <c r="J45" s="71">
        <v>3.2068062827225132</v>
      </c>
      <c r="K45" s="71">
        <v>0.1963350785340314</v>
      </c>
      <c r="L45" s="71">
        <v>0</v>
      </c>
      <c r="N45" s="109">
        <f t="shared" si="0"/>
        <v>83.769633507853399</v>
      </c>
      <c r="P45" s="110"/>
      <c r="Q45" s="110"/>
    </row>
    <row r="46" spans="1:17" x14ac:dyDescent="0.35">
      <c r="A46" s="2">
        <v>4202537</v>
      </c>
      <c r="B46" s="2" t="s">
        <v>503</v>
      </c>
      <c r="C46" s="71">
        <v>100</v>
      </c>
      <c r="D46" s="71">
        <v>8.0082135523613953</v>
      </c>
      <c r="E46" s="71">
        <v>1.2320328542094456</v>
      </c>
      <c r="F46" s="71">
        <v>6.7761806981519515</v>
      </c>
      <c r="G46" s="71">
        <v>14.065708418891171</v>
      </c>
      <c r="H46" s="71">
        <v>77.823408624229984</v>
      </c>
      <c r="I46" s="71">
        <v>0</v>
      </c>
      <c r="J46" s="71">
        <v>0.10266940451745381</v>
      </c>
      <c r="K46" s="71">
        <v>0</v>
      </c>
      <c r="L46" s="71">
        <v>0</v>
      </c>
      <c r="N46" s="109">
        <f t="shared" si="0"/>
        <v>22.073921971252567</v>
      </c>
      <c r="P46" s="110"/>
      <c r="Q46" s="110"/>
    </row>
    <row r="47" spans="1:17" x14ac:dyDescent="0.35">
      <c r="A47" s="2">
        <v>4202578</v>
      </c>
      <c r="B47" s="2" t="s">
        <v>545</v>
      </c>
      <c r="C47" s="71">
        <v>100</v>
      </c>
      <c r="D47" s="71">
        <v>0.74626865671641784</v>
      </c>
      <c r="E47" s="71">
        <v>0.62189054726368165</v>
      </c>
      <c r="F47" s="71">
        <v>0.12437810945273632</v>
      </c>
      <c r="G47" s="71">
        <v>39.427860696517413</v>
      </c>
      <c r="H47" s="71">
        <v>59.5771144278607</v>
      </c>
      <c r="I47" s="71">
        <v>0.24875621890547264</v>
      </c>
      <c r="J47" s="71">
        <v>0</v>
      </c>
      <c r="K47" s="71">
        <v>0</v>
      </c>
      <c r="L47" s="71">
        <v>0</v>
      </c>
      <c r="N47" s="109">
        <f t="shared" si="0"/>
        <v>40.17412935323383</v>
      </c>
      <c r="P47" s="110"/>
      <c r="Q47" s="110"/>
    </row>
    <row r="48" spans="1:17" x14ac:dyDescent="0.35">
      <c r="A48" s="2">
        <v>4202602</v>
      </c>
      <c r="B48" s="2" t="s">
        <v>624</v>
      </c>
      <c r="C48" s="71">
        <v>100</v>
      </c>
      <c r="D48" s="71">
        <v>59.236088244978603</v>
      </c>
      <c r="E48" s="71">
        <v>26.144221270991107</v>
      </c>
      <c r="F48" s="71">
        <v>33.091866973987486</v>
      </c>
      <c r="G48" s="71">
        <v>31.149160355614093</v>
      </c>
      <c r="H48" s="71">
        <v>5.3012841620019753</v>
      </c>
      <c r="I48" s="71">
        <v>3.1610141587092531</v>
      </c>
      <c r="J48" s="71">
        <v>1.0536713862364175</v>
      </c>
      <c r="K48" s="71">
        <v>6.5854461639776096E-2</v>
      </c>
      <c r="L48" s="71">
        <v>3.2927230819888048E-2</v>
      </c>
      <c r="N48" s="109">
        <f t="shared" si="0"/>
        <v>90.385248600592689</v>
      </c>
      <c r="P48" s="110"/>
      <c r="Q48" s="110"/>
    </row>
    <row r="49" spans="1:17" x14ac:dyDescent="0.35">
      <c r="A49" s="2">
        <v>4202453</v>
      </c>
      <c r="B49" s="2" t="s">
        <v>367</v>
      </c>
      <c r="C49" s="71">
        <v>100</v>
      </c>
      <c r="D49" s="71">
        <v>16.946160635481025</v>
      </c>
      <c r="E49" s="71">
        <v>12.797881729920565</v>
      </c>
      <c r="F49" s="71">
        <v>4.148278905560459</v>
      </c>
      <c r="G49" s="71">
        <v>82.557369814651366</v>
      </c>
      <c r="H49" s="71">
        <v>0.43027360988526037</v>
      </c>
      <c r="I49" s="71">
        <v>2.2065313327449251E-2</v>
      </c>
      <c r="J49" s="71">
        <v>3.3097969991173877E-2</v>
      </c>
      <c r="K49" s="71">
        <v>0</v>
      </c>
      <c r="L49" s="71">
        <v>1.1032656663724626E-2</v>
      </c>
      <c r="N49" s="109">
        <f t="shared" si="0"/>
        <v>99.503530450132388</v>
      </c>
      <c r="P49" s="110"/>
      <c r="Q49" s="110"/>
    </row>
    <row r="50" spans="1:17" x14ac:dyDescent="0.35">
      <c r="A50" s="2">
        <v>4202701</v>
      </c>
      <c r="B50" s="2" t="s">
        <v>461</v>
      </c>
      <c r="C50" s="71">
        <v>100</v>
      </c>
      <c r="D50" s="71">
        <v>15.536437246963564</v>
      </c>
      <c r="E50" s="71">
        <v>0.20242914979757085</v>
      </c>
      <c r="F50" s="71">
        <v>15.334008097165992</v>
      </c>
      <c r="G50" s="71">
        <v>72.672064777327932</v>
      </c>
      <c r="H50" s="71">
        <v>0.25303643724696356</v>
      </c>
      <c r="I50" s="71">
        <v>0.15182186234817813</v>
      </c>
      <c r="J50" s="71">
        <v>11.285425101214575</v>
      </c>
      <c r="K50" s="71">
        <v>0.10121457489878542</v>
      </c>
      <c r="L50" s="71">
        <v>0</v>
      </c>
      <c r="N50" s="109">
        <f t="shared" si="0"/>
        <v>88.208502024291491</v>
      </c>
      <c r="P50" s="110"/>
      <c r="Q50" s="110"/>
    </row>
    <row r="51" spans="1:17" x14ac:dyDescent="0.35">
      <c r="A51" s="2">
        <v>4202800</v>
      </c>
      <c r="B51" s="2" t="s">
        <v>392</v>
      </c>
      <c r="C51" s="71">
        <v>100</v>
      </c>
      <c r="D51" s="71">
        <v>51.391700404858298</v>
      </c>
      <c r="E51" s="71">
        <v>29.251012145748987</v>
      </c>
      <c r="F51" s="71">
        <v>22.140688259109311</v>
      </c>
      <c r="G51" s="71">
        <v>42.695681511470987</v>
      </c>
      <c r="H51" s="71">
        <v>4.630566801619433</v>
      </c>
      <c r="I51" s="71">
        <v>0.354251012145749</v>
      </c>
      <c r="J51" s="71">
        <v>0.83502024291497978</v>
      </c>
      <c r="K51" s="71">
        <v>7.5910931174089064E-2</v>
      </c>
      <c r="L51" s="71">
        <v>1.6869095816464237E-2</v>
      </c>
      <c r="N51" s="109">
        <f t="shared" si="0"/>
        <v>94.087381916329292</v>
      </c>
      <c r="P51" s="110"/>
      <c r="Q51" s="110"/>
    </row>
    <row r="52" spans="1:17" x14ac:dyDescent="0.35">
      <c r="A52" s="2">
        <v>4202859</v>
      </c>
      <c r="B52" s="2" t="s">
        <v>476</v>
      </c>
      <c r="C52" s="71">
        <v>100</v>
      </c>
      <c r="D52" s="71">
        <v>33.601070950468539</v>
      </c>
      <c r="E52" s="71">
        <v>4.7523427041499335</v>
      </c>
      <c r="F52" s="71">
        <v>28.848728246318604</v>
      </c>
      <c r="G52" s="71">
        <v>54.01606425702812</v>
      </c>
      <c r="H52" s="71">
        <v>10.240963855421686</v>
      </c>
      <c r="I52" s="71">
        <v>1.3386880856760375</v>
      </c>
      <c r="J52" s="71">
        <v>0.73627844712182056</v>
      </c>
      <c r="K52" s="71">
        <v>6.6934404283801874E-2</v>
      </c>
      <c r="L52" s="71">
        <v>0</v>
      </c>
      <c r="N52" s="109">
        <f t="shared" si="0"/>
        <v>87.617135207496659</v>
      </c>
      <c r="P52" s="110"/>
      <c r="Q52" s="110"/>
    </row>
    <row r="53" spans="1:17" x14ac:dyDescent="0.35">
      <c r="A53" s="2">
        <v>4202875</v>
      </c>
      <c r="B53" s="2" t="s">
        <v>612</v>
      </c>
      <c r="C53" s="71">
        <v>100</v>
      </c>
      <c r="D53" s="71">
        <v>34.117647058823529</v>
      </c>
      <c r="E53" s="71">
        <v>18.823529411764707</v>
      </c>
      <c r="F53" s="71">
        <v>15.294117647058824</v>
      </c>
      <c r="G53" s="71">
        <v>13.689839572192513</v>
      </c>
      <c r="H53" s="71">
        <v>48.770053475935825</v>
      </c>
      <c r="I53" s="71">
        <v>2.3529411764705883</v>
      </c>
      <c r="J53" s="71">
        <v>0.74866310160427807</v>
      </c>
      <c r="K53" s="71">
        <v>0.32085561497326204</v>
      </c>
      <c r="L53" s="71">
        <v>0</v>
      </c>
      <c r="N53" s="109">
        <f t="shared" si="0"/>
        <v>47.80748663101604</v>
      </c>
      <c r="P53" s="110"/>
      <c r="Q53" s="110"/>
    </row>
    <row r="54" spans="1:17" x14ac:dyDescent="0.35">
      <c r="A54" s="2">
        <v>4202909</v>
      </c>
      <c r="B54" s="2" t="s">
        <v>347</v>
      </c>
      <c r="C54" s="71">
        <v>100</v>
      </c>
      <c r="D54" s="71">
        <v>78.492292391844856</v>
      </c>
      <c r="E54" s="71">
        <v>18.613625062158128</v>
      </c>
      <c r="F54" s="71">
        <v>59.878667329686721</v>
      </c>
      <c r="G54" s="71">
        <v>17.171556439582297</v>
      </c>
      <c r="H54" s="71">
        <v>1.7205370462456491</v>
      </c>
      <c r="I54" s="71">
        <v>0.48533068125310785</v>
      </c>
      <c r="J54" s="71">
        <v>1.9771258080556935</v>
      </c>
      <c r="K54" s="71">
        <v>0.14321233217304824</v>
      </c>
      <c r="L54" s="71">
        <v>9.9453008453505715E-3</v>
      </c>
      <c r="N54" s="109">
        <f t="shared" si="0"/>
        <v>95.663848831427146</v>
      </c>
      <c r="P54" s="110"/>
      <c r="Q54" s="110"/>
    </row>
    <row r="55" spans="1:17" x14ac:dyDescent="0.35">
      <c r="A55" s="2">
        <v>4203006</v>
      </c>
      <c r="B55" s="2" t="s">
        <v>405</v>
      </c>
      <c r="C55" s="71">
        <v>100</v>
      </c>
      <c r="D55" s="71">
        <v>57.088064405878555</v>
      </c>
      <c r="E55" s="71">
        <v>16.766035013101433</v>
      </c>
      <c r="F55" s="71">
        <v>40.322029392777125</v>
      </c>
      <c r="G55" s="71">
        <v>35.502981050393046</v>
      </c>
      <c r="H55" s="71">
        <v>5.6203243079026324</v>
      </c>
      <c r="I55" s="71">
        <v>0.64557779212395094</v>
      </c>
      <c r="J55" s="71">
        <v>0.90380890897353139</v>
      </c>
      <c r="K55" s="71">
        <v>0.2316485018797706</v>
      </c>
      <c r="L55" s="71">
        <v>7.5950328485170698E-3</v>
      </c>
      <c r="N55" s="109">
        <f t="shared" si="0"/>
        <v>92.591045456271601</v>
      </c>
      <c r="P55" s="110"/>
      <c r="Q55" s="110"/>
    </row>
    <row r="56" spans="1:17" x14ac:dyDescent="0.35">
      <c r="A56" s="2">
        <v>4203105</v>
      </c>
      <c r="B56" s="2" t="s">
        <v>539</v>
      </c>
      <c r="C56" s="71">
        <v>100</v>
      </c>
      <c r="D56" s="71">
        <v>3.8528138528138531</v>
      </c>
      <c r="E56" s="71">
        <v>0.12987012987012986</v>
      </c>
      <c r="F56" s="71">
        <v>3.722943722943723</v>
      </c>
      <c r="G56" s="71">
        <v>41.558441558441558</v>
      </c>
      <c r="H56" s="71">
        <v>54.458874458874462</v>
      </c>
      <c r="I56" s="71">
        <v>0</v>
      </c>
      <c r="J56" s="71">
        <v>0</v>
      </c>
      <c r="K56" s="71">
        <v>8.6580086580086577E-2</v>
      </c>
      <c r="L56" s="71">
        <v>4.3290043290043288E-2</v>
      </c>
      <c r="N56" s="109">
        <f t="shared" si="0"/>
        <v>45.411255411255411</v>
      </c>
      <c r="P56" s="110"/>
      <c r="Q56" s="110"/>
    </row>
    <row r="57" spans="1:17" x14ac:dyDescent="0.35">
      <c r="A57" s="2">
        <v>4203154</v>
      </c>
      <c r="B57" s="2" t="s">
        <v>544</v>
      </c>
      <c r="C57" s="71">
        <v>100</v>
      </c>
      <c r="D57" s="71">
        <v>6.8322981366459627</v>
      </c>
      <c r="E57" s="71">
        <v>5.0576752440106478</v>
      </c>
      <c r="F57" s="71">
        <v>1.7746228926353149</v>
      </c>
      <c r="G57" s="71">
        <v>62.377994676131323</v>
      </c>
      <c r="H57" s="71">
        <v>27.950310559006208</v>
      </c>
      <c r="I57" s="71">
        <v>2.2182786157941439</v>
      </c>
      <c r="J57" s="71">
        <v>8.8731144631765749E-2</v>
      </c>
      <c r="K57" s="71">
        <v>0.35492457852706299</v>
      </c>
      <c r="L57" s="71">
        <v>0.1774622892635315</v>
      </c>
      <c r="N57" s="109">
        <f t="shared" si="0"/>
        <v>69.210292812777283</v>
      </c>
      <c r="P57" s="110"/>
      <c r="Q57" s="110"/>
    </row>
    <row r="58" spans="1:17" x14ac:dyDescent="0.35">
      <c r="A58" s="2">
        <v>4203204</v>
      </c>
      <c r="B58" s="2" t="s">
        <v>345</v>
      </c>
      <c r="C58" s="71">
        <v>100</v>
      </c>
      <c r="D58" s="71">
        <v>85.17665762135789</v>
      </c>
      <c r="E58" s="71">
        <v>43.439410136227828</v>
      </c>
      <c r="F58" s="71">
        <v>41.737247485130055</v>
      </c>
      <c r="G58" s="71">
        <v>13.214373817942604</v>
      </c>
      <c r="H58" s="71">
        <v>0.81133678699668343</v>
      </c>
      <c r="I58" s="71">
        <v>0.1315681276210838</v>
      </c>
      <c r="J58" s="71">
        <v>3.2892031905270951E-2</v>
      </c>
      <c r="K58" s="71">
        <v>0.62768960885892056</v>
      </c>
      <c r="L58" s="71">
        <v>5.4820053175451576E-3</v>
      </c>
      <c r="N58" s="109">
        <f t="shared" si="0"/>
        <v>98.391031439300491</v>
      </c>
      <c r="P58" s="110"/>
      <c r="Q58" s="110"/>
    </row>
    <row r="59" spans="1:17" x14ac:dyDescent="0.35">
      <c r="A59" s="2">
        <v>4203303</v>
      </c>
      <c r="B59" s="2" t="s">
        <v>464</v>
      </c>
      <c r="C59" s="71">
        <v>100</v>
      </c>
      <c r="D59" s="71">
        <v>23.297002724795639</v>
      </c>
      <c r="E59" s="71">
        <v>10.354223433242508</v>
      </c>
      <c r="F59" s="71">
        <v>12.942779291553133</v>
      </c>
      <c r="G59" s="71">
        <v>68.914623069936425</v>
      </c>
      <c r="H59" s="71">
        <v>6.4713896457765667</v>
      </c>
      <c r="I59" s="71">
        <v>0.20435967302452315</v>
      </c>
      <c r="J59" s="71">
        <v>0.93097184377838338</v>
      </c>
      <c r="K59" s="71">
        <v>0.15894641235240692</v>
      </c>
      <c r="L59" s="71">
        <v>2.2706630336058128E-2</v>
      </c>
      <c r="N59" s="109">
        <f t="shared" si="0"/>
        <v>92.211625794732072</v>
      </c>
      <c r="P59" s="110"/>
      <c r="Q59" s="110"/>
    </row>
    <row r="60" spans="1:17" x14ac:dyDescent="0.35">
      <c r="A60" s="2">
        <v>4203402</v>
      </c>
      <c r="B60" s="2" t="s">
        <v>603</v>
      </c>
      <c r="C60" s="71">
        <v>100</v>
      </c>
      <c r="D60" s="71">
        <v>54.168224299065415</v>
      </c>
      <c r="E60" s="71">
        <v>42.205607476635514</v>
      </c>
      <c r="F60" s="71">
        <v>11.962616822429908</v>
      </c>
      <c r="G60" s="71">
        <v>10.205607476635514</v>
      </c>
      <c r="H60" s="71">
        <v>30.915887850467289</v>
      </c>
      <c r="I60" s="71">
        <v>2.9158878504672896</v>
      </c>
      <c r="J60" s="71">
        <v>0</v>
      </c>
      <c r="K60" s="71">
        <v>1.4953271028037385</v>
      </c>
      <c r="L60" s="71">
        <v>0.29906542056074764</v>
      </c>
      <c r="N60" s="109">
        <f t="shared" si="0"/>
        <v>64.373831775700921</v>
      </c>
      <c r="P60" s="110"/>
      <c r="Q60" s="110"/>
    </row>
    <row r="61" spans="1:17" x14ac:dyDescent="0.35">
      <c r="A61" s="2">
        <v>4203501</v>
      </c>
      <c r="B61" s="2" t="s">
        <v>502</v>
      </c>
      <c r="C61" s="71">
        <v>100</v>
      </c>
      <c r="D61" s="71">
        <v>3.1850789096126255</v>
      </c>
      <c r="E61" s="71">
        <v>0.57388809182209477</v>
      </c>
      <c r="F61" s="71">
        <v>2.611190817790531</v>
      </c>
      <c r="G61" s="71">
        <v>26.513629842180777</v>
      </c>
      <c r="H61" s="71">
        <v>69.727403156384497</v>
      </c>
      <c r="I61" s="71">
        <v>0.34433285509325678</v>
      </c>
      <c r="J61" s="71">
        <v>0.11477761836441894</v>
      </c>
      <c r="K61" s="71">
        <v>5.7388809182209469E-2</v>
      </c>
      <c r="L61" s="71">
        <v>5.7388809182209469E-2</v>
      </c>
      <c r="N61" s="109">
        <f t="shared" si="0"/>
        <v>29.698708751793401</v>
      </c>
      <c r="P61" s="110"/>
      <c r="Q61" s="110"/>
    </row>
    <row r="62" spans="1:17" x14ac:dyDescent="0.35">
      <c r="A62" s="2">
        <v>4203600</v>
      </c>
      <c r="B62" s="2" t="s">
        <v>396</v>
      </c>
      <c r="C62" s="71">
        <v>100</v>
      </c>
      <c r="D62" s="71">
        <v>79.443790464979401</v>
      </c>
      <c r="E62" s="71">
        <v>78.987639788110656</v>
      </c>
      <c r="F62" s="71">
        <v>0.45615067686874633</v>
      </c>
      <c r="G62" s="71">
        <v>6.3566804002354331</v>
      </c>
      <c r="H62" s="71">
        <v>13.956739258387287</v>
      </c>
      <c r="I62" s="71">
        <v>0.14714537963507945</v>
      </c>
      <c r="J62" s="71">
        <v>4.4143613890523833E-2</v>
      </c>
      <c r="K62" s="71">
        <v>3.6786344908769864E-2</v>
      </c>
      <c r="L62" s="71">
        <v>1.4714537963507945E-2</v>
      </c>
      <c r="N62" s="109">
        <f t="shared" si="0"/>
        <v>85.800470865214834</v>
      </c>
      <c r="P62" s="110"/>
      <c r="Q62" s="110"/>
    </row>
    <row r="63" spans="1:17" x14ac:dyDescent="0.35">
      <c r="A63" s="2">
        <v>4203709</v>
      </c>
      <c r="B63" s="2" t="s">
        <v>421</v>
      </c>
      <c r="C63" s="71">
        <v>100</v>
      </c>
      <c r="D63" s="71">
        <v>32.494432071269486</v>
      </c>
      <c r="E63" s="71">
        <v>3.5189309576837413</v>
      </c>
      <c r="F63" s="71">
        <v>28.975501113585743</v>
      </c>
      <c r="G63" s="71">
        <v>44.342984409799548</v>
      </c>
      <c r="H63" s="71">
        <v>19.242761692650333</v>
      </c>
      <c r="I63" s="71">
        <v>2.0712694877505569</v>
      </c>
      <c r="J63" s="71">
        <v>1.4253897550111359</v>
      </c>
      <c r="K63" s="71">
        <v>0.40089086859688194</v>
      </c>
      <c r="L63" s="71">
        <v>2.2271714922048998E-2</v>
      </c>
      <c r="N63" s="109">
        <f t="shared" si="0"/>
        <v>76.837416481069027</v>
      </c>
      <c r="P63" s="110"/>
      <c r="Q63" s="110"/>
    </row>
    <row r="64" spans="1:17" x14ac:dyDescent="0.35">
      <c r="A64" s="2">
        <v>4203808</v>
      </c>
      <c r="B64" s="2" t="s">
        <v>420</v>
      </c>
      <c r="C64" s="71">
        <v>100</v>
      </c>
      <c r="D64" s="71">
        <v>28.575772934617333</v>
      </c>
      <c r="E64" s="71">
        <v>21.637100861632032</v>
      </c>
      <c r="F64" s="71">
        <v>6.9386720729853009</v>
      </c>
      <c r="G64" s="71">
        <v>51.403953370501775</v>
      </c>
      <c r="H64" s="71">
        <v>19.756715661429293</v>
      </c>
      <c r="I64" s="71">
        <v>0.11657374556512926</v>
      </c>
      <c r="J64" s="71">
        <v>6.0821084642676125E-2</v>
      </c>
      <c r="K64" s="71">
        <v>8.1094779523568167E-2</v>
      </c>
      <c r="L64" s="71">
        <v>5.0684237202230104E-3</v>
      </c>
      <c r="N64" s="109">
        <f t="shared" si="0"/>
        <v>79.979726305119101</v>
      </c>
      <c r="P64" s="110"/>
      <c r="Q64" s="110"/>
    </row>
    <row r="65" spans="1:17" x14ac:dyDescent="0.35">
      <c r="A65" s="2">
        <v>4203253</v>
      </c>
      <c r="B65" s="2" t="s">
        <v>589</v>
      </c>
      <c r="C65" s="71">
        <v>100</v>
      </c>
      <c r="D65" s="71">
        <v>30.838323353293411</v>
      </c>
      <c r="E65" s="71">
        <v>25.449101796407188</v>
      </c>
      <c r="F65" s="71">
        <v>5.3892215568862278</v>
      </c>
      <c r="G65" s="71">
        <v>32.934131736526943</v>
      </c>
      <c r="H65" s="71">
        <v>32.235528942115771</v>
      </c>
      <c r="I65" s="71">
        <v>2.5948103792415167</v>
      </c>
      <c r="J65" s="71">
        <v>0.99800399201596801</v>
      </c>
      <c r="K65" s="71">
        <v>0.19960079840319359</v>
      </c>
      <c r="L65" s="71">
        <v>0.19960079840319359</v>
      </c>
      <c r="N65" s="109">
        <f t="shared" si="0"/>
        <v>63.772455089820355</v>
      </c>
      <c r="P65" s="110"/>
      <c r="Q65" s="110"/>
    </row>
    <row r="66" spans="1:17" x14ac:dyDescent="0.35">
      <c r="A66" s="2">
        <v>4203907</v>
      </c>
      <c r="B66" s="2" t="s">
        <v>407</v>
      </c>
      <c r="C66" s="71">
        <v>100</v>
      </c>
      <c r="D66" s="71">
        <v>16.931157800625837</v>
      </c>
      <c r="E66" s="71">
        <v>11.935628073312472</v>
      </c>
      <c r="F66" s="71">
        <v>4.9955297273133663</v>
      </c>
      <c r="G66" s="71">
        <v>72.686633884666961</v>
      </c>
      <c r="H66" s="71">
        <v>10.158694680375504</v>
      </c>
      <c r="I66" s="71">
        <v>1.1175681716584712E-2</v>
      </c>
      <c r="J66" s="71">
        <v>2.2351363433169423E-2</v>
      </c>
      <c r="K66" s="71">
        <v>0.18998658918194011</v>
      </c>
      <c r="L66" s="71">
        <v>0</v>
      </c>
      <c r="N66" s="109">
        <f t="shared" si="0"/>
        <v>89.617791685292801</v>
      </c>
      <c r="P66" s="110"/>
      <c r="Q66" s="110"/>
    </row>
    <row r="67" spans="1:17" x14ac:dyDescent="0.35">
      <c r="A67" s="2">
        <v>4203956</v>
      </c>
      <c r="B67" s="2" t="s">
        <v>417</v>
      </c>
      <c r="C67" s="71">
        <v>100</v>
      </c>
      <c r="D67" s="71">
        <v>89.995341253202881</v>
      </c>
      <c r="E67" s="71">
        <v>27.486606102958305</v>
      </c>
      <c r="F67" s="71">
        <v>62.50873515024459</v>
      </c>
      <c r="G67" s="71">
        <v>9.6901933379920795</v>
      </c>
      <c r="H67" s="71">
        <v>0.16305613789890519</v>
      </c>
      <c r="I67" s="71">
        <v>0.10482180293501049</v>
      </c>
      <c r="J67" s="71">
        <v>1.1646866992778943E-2</v>
      </c>
      <c r="K67" s="71">
        <v>2.3293733985557886E-2</v>
      </c>
      <c r="L67" s="71">
        <v>1.1646866992778943E-2</v>
      </c>
      <c r="N67" s="109">
        <f t="shared" si="0"/>
        <v>99.685534591194966</v>
      </c>
      <c r="P67" s="110"/>
      <c r="Q67" s="110"/>
    </row>
    <row r="68" spans="1:17" x14ac:dyDescent="0.35">
      <c r="A68" s="2">
        <v>4204004</v>
      </c>
      <c r="B68" s="2" t="s">
        <v>452</v>
      </c>
      <c r="C68" s="71">
        <v>100</v>
      </c>
      <c r="D68" s="71">
        <v>57.692307692307686</v>
      </c>
      <c r="E68" s="71">
        <v>54.709576138147561</v>
      </c>
      <c r="F68" s="71">
        <v>2.9827315541601256</v>
      </c>
      <c r="G68" s="71">
        <v>33.281004709576138</v>
      </c>
      <c r="H68" s="71">
        <v>8.9481946624803772</v>
      </c>
      <c r="I68" s="71">
        <v>2.6164311878597593E-2</v>
      </c>
      <c r="J68" s="71">
        <v>5.2328623757195186E-2</v>
      </c>
      <c r="K68" s="71">
        <v>0</v>
      </c>
      <c r="L68" s="71">
        <v>0</v>
      </c>
      <c r="N68" s="109">
        <f t="shared" si="0"/>
        <v>90.973312401883817</v>
      </c>
      <c r="P68" s="110"/>
      <c r="Q68" s="110"/>
    </row>
    <row r="69" spans="1:17" x14ac:dyDescent="0.35">
      <c r="A69" s="2">
        <v>4204103</v>
      </c>
      <c r="B69" s="2" t="s">
        <v>512</v>
      </c>
      <c r="C69" s="71">
        <v>100</v>
      </c>
      <c r="D69" s="71">
        <v>0.23880597014925373</v>
      </c>
      <c r="E69" s="71">
        <v>5.9701492537313432E-2</v>
      </c>
      <c r="F69" s="71">
        <v>0.17910447761194029</v>
      </c>
      <c r="G69" s="71">
        <v>8.2388059701492544</v>
      </c>
      <c r="H69" s="71">
        <v>91.164179104477611</v>
      </c>
      <c r="I69" s="71">
        <v>0</v>
      </c>
      <c r="J69" s="71">
        <v>0</v>
      </c>
      <c r="K69" s="71">
        <v>0.23880597014925373</v>
      </c>
      <c r="L69" s="71">
        <v>0.11940298507462686</v>
      </c>
      <c r="N69" s="109">
        <f t="shared" ref="N69:N132" si="1">D69+G69</f>
        <v>8.4776119402985088</v>
      </c>
      <c r="P69" s="110"/>
      <c r="Q69" s="110"/>
    </row>
    <row r="70" spans="1:17" x14ac:dyDescent="0.35">
      <c r="A70" s="2">
        <v>4204152</v>
      </c>
      <c r="B70" s="2" t="s">
        <v>551</v>
      </c>
      <c r="C70" s="71">
        <v>100</v>
      </c>
      <c r="D70" s="71">
        <v>0.87293889427740057</v>
      </c>
      <c r="E70" s="71">
        <v>0.19398642095053348</v>
      </c>
      <c r="F70" s="71">
        <v>0.67895247332686715</v>
      </c>
      <c r="G70" s="71">
        <v>4.2677012609117364</v>
      </c>
      <c r="H70" s="71">
        <v>86.614936954413196</v>
      </c>
      <c r="I70" s="71">
        <v>1.4548981571290009</v>
      </c>
      <c r="J70" s="71">
        <v>4.0737148399612026</v>
      </c>
      <c r="K70" s="71">
        <v>2.7158098933074686</v>
      </c>
      <c r="L70" s="71">
        <v>0</v>
      </c>
      <c r="N70" s="109">
        <f t="shared" si="1"/>
        <v>5.1406401551891374</v>
      </c>
      <c r="P70" s="110"/>
      <c r="Q70" s="110"/>
    </row>
    <row r="71" spans="1:17" x14ac:dyDescent="0.35">
      <c r="A71" s="2">
        <v>4204178</v>
      </c>
      <c r="B71" s="2" t="s">
        <v>605</v>
      </c>
      <c r="C71" s="71">
        <v>100</v>
      </c>
      <c r="D71" s="71">
        <v>1.086048454469507</v>
      </c>
      <c r="E71" s="71">
        <v>0.58479532163742687</v>
      </c>
      <c r="F71" s="71">
        <v>0.50125313283208017</v>
      </c>
      <c r="G71" s="71">
        <v>9.6908939014202176</v>
      </c>
      <c r="H71" s="71">
        <v>74.101921470342518</v>
      </c>
      <c r="I71" s="71">
        <v>10.860484544695071</v>
      </c>
      <c r="J71" s="71">
        <v>3.091060985797828</v>
      </c>
      <c r="K71" s="71">
        <v>1.0025062656641603</v>
      </c>
      <c r="L71" s="71">
        <v>0.16708437761069339</v>
      </c>
      <c r="N71" s="109">
        <f t="shared" si="1"/>
        <v>10.776942355889725</v>
      </c>
      <c r="P71" s="110"/>
      <c r="Q71" s="110"/>
    </row>
    <row r="72" spans="1:17" x14ac:dyDescent="0.35">
      <c r="A72" s="2">
        <v>4204194</v>
      </c>
      <c r="B72" s="2" t="s">
        <v>518</v>
      </c>
      <c r="C72" s="71">
        <v>100</v>
      </c>
      <c r="D72" s="71">
        <v>10.482374768089054</v>
      </c>
      <c r="E72" s="71">
        <v>0.3710575139146568</v>
      </c>
      <c r="F72" s="71">
        <v>10.111317254174397</v>
      </c>
      <c r="G72" s="71">
        <v>86.085343228200372</v>
      </c>
      <c r="H72" s="71">
        <v>0.55658627087198509</v>
      </c>
      <c r="I72" s="71">
        <v>2.2263450834879404</v>
      </c>
      <c r="J72" s="71">
        <v>0.55658627087198509</v>
      </c>
      <c r="K72" s="71">
        <v>9.27643784786642E-2</v>
      </c>
      <c r="L72" s="71">
        <v>0</v>
      </c>
      <c r="N72" s="109">
        <f t="shared" si="1"/>
        <v>96.567717996289431</v>
      </c>
      <c r="P72" s="110"/>
      <c r="Q72" s="110"/>
    </row>
    <row r="73" spans="1:17" x14ac:dyDescent="0.35">
      <c r="A73" s="2">
        <v>4204202</v>
      </c>
      <c r="B73" s="2" t="s">
        <v>342</v>
      </c>
      <c r="C73" s="71">
        <v>100</v>
      </c>
      <c r="D73" s="71">
        <v>38.383294763468058</v>
      </c>
      <c r="E73" s="71">
        <v>31.630159840697488</v>
      </c>
      <c r="F73" s="71">
        <v>6.7531349227705721</v>
      </c>
      <c r="G73" s="71">
        <v>33.652655938862281</v>
      </c>
      <c r="H73" s="71">
        <v>27.095420052742046</v>
      </c>
      <c r="I73" s="71">
        <v>0.12378235832301815</v>
      </c>
      <c r="J73" s="71">
        <v>0.38211075830149077</v>
      </c>
      <c r="K73" s="71">
        <v>0.32721597330606533</v>
      </c>
      <c r="L73" s="71">
        <v>3.552015499703999E-2</v>
      </c>
      <c r="N73" s="109">
        <f t="shared" si="1"/>
        <v>72.035950702330339</v>
      </c>
      <c r="P73" s="110"/>
      <c r="Q73" s="110"/>
    </row>
    <row r="74" spans="1:17" x14ac:dyDescent="0.35">
      <c r="A74" s="2">
        <v>4204251</v>
      </c>
      <c r="B74" s="2" t="s">
        <v>422</v>
      </c>
      <c r="C74" s="71">
        <v>100</v>
      </c>
      <c r="D74" s="71">
        <v>65.987158908507226</v>
      </c>
      <c r="E74" s="71">
        <v>24.317817014446227</v>
      </c>
      <c r="F74" s="71">
        <v>41.669341894060999</v>
      </c>
      <c r="G74" s="71">
        <v>27.335473515248797</v>
      </c>
      <c r="H74" s="71">
        <v>5.5537720706260032</v>
      </c>
      <c r="I74" s="71">
        <v>3.2102728731942212E-2</v>
      </c>
      <c r="J74" s="71">
        <v>0.75441412520064211</v>
      </c>
      <c r="K74" s="71">
        <v>0.32102728731942215</v>
      </c>
      <c r="L74" s="71">
        <v>1.6051364365971106E-2</v>
      </c>
      <c r="N74" s="109">
        <f t="shared" si="1"/>
        <v>93.322632423756019</v>
      </c>
      <c r="P74" s="110"/>
      <c r="Q74" s="110"/>
    </row>
    <row r="75" spans="1:17" x14ac:dyDescent="0.35">
      <c r="A75" s="2">
        <v>4204301</v>
      </c>
      <c r="B75" s="2" t="s">
        <v>360</v>
      </c>
      <c r="C75" s="71">
        <v>100</v>
      </c>
      <c r="D75" s="71">
        <v>33.525099444426182</v>
      </c>
      <c r="E75" s="71">
        <v>19.510832045760871</v>
      </c>
      <c r="F75" s="71">
        <v>14.014267398665309</v>
      </c>
      <c r="G75" s="71">
        <v>53.959696242480028</v>
      </c>
      <c r="H75" s="71">
        <v>12.061540484565567</v>
      </c>
      <c r="I75" s="71">
        <v>7.2323219040731121E-2</v>
      </c>
      <c r="J75" s="71">
        <v>0.15122127617607417</v>
      </c>
      <c r="K75" s="71">
        <v>0.22354449521680528</v>
      </c>
      <c r="L75" s="71">
        <v>6.5748380946119211E-3</v>
      </c>
      <c r="N75" s="109">
        <f t="shared" si="1"/>
        <v>87.48479568690621</v>
      </c>
      <c r="P75" s="110"/>
      <c r="Q75" s="110"/>
    </row>
    <row r="76" spans="1:17" x14ac:dyDescent="0.35">
      <c r="A76" s="2">
        <v>4204350</v>
      </c>
      <c r="B76" s="2" t="s">
        <v>451</v>
      </c>
      <c r="C76" s="71">
        <v>100</v>
      </c>
      <c r="D76" s="71">
        <v>13.461538461538462</v>
      </c>
      <c r="E76" s="71">
        <v>12.379807692307693</v>
      </c>
      <c r="F76" s="71">
        <v>1.0817307692307692</v>
      </c>
      <c r="G76" s="71">
        <v>24.39903846153846</v>
      </c>
      <c r="H76" s="71">
        <v>62.079326923076927</v>
      </c>
      <c r="I76" s="71">
        <v>6.0096153846153848E-2</v>
      </c>
      <c r="J76" s="71">
        <v>0</v>
      </c>
      <c r="K76" s="71">
        <v>0</v>
      </c>
      <c r="L76" s="71">
        <v>0</v>
      </c>
      <c r="N76" s="109">
        <f t="shared" si="1"/>
        <v>37.86057692307692</v>
      </c>
      <c r="P76" s="110"/>
      <c r="Q76" s="110"/>
    </row>
    <row r="77" spans="1:17" x14ac:dyDescent="0.35">
      <c r="A77" s="2">
        <v>4204400</v>
      </c>
      <c r="B77" s="2" t="s">
        <v>524</v>
      </c>
      <c r="C77" s="71">
        <v>100</v>
      </c>
      <c r="D77" s="71">
        <v>30.314431604407417</v>
      </c>
      <c r="E77" s="71">
        <v>3.5205589895189466</v>
      </c>
      <c r="F77" s="71">
        <v>26.793872614888471</v>
      </c>
      <c r="G77" s="71">
        <v>45.740392367643103</v>
      </c>
      <c r="H77" s="71">
        <v>23.542058586401502</v>
      </c>
      <c r="I77" s="71">
        <v>5.3748992206396125E-2</v>
      </c>
      <c r="J77" s="71">
        <v>0.10749798441279225</v>
      </c>
      <c r="K77" s="71">
        <v>0.2149959688255845</v>
      </c>
      <c r="L77" s="71">
        <v>2.6874496103198062E-2</v>
      </c>
      <c r="N77" s="109">
        <f t="shared" si="1"/>
        <v>76.054823972050514</v>
      </c>
      <c r="P77" s="110"/>
      <c r="Q77" s="110"/>
    </row>
    <row r="78" spans="1:17" x14ac:dyDescent="0.35">
      <c r="A78" s="2">
        <v>4204459</v>
      </c>
      <c r="B78" s="2" t="s">
        <v>617</v>
      </c>
      <c r="C78" s="71">
        <v>100</v>
      </c>
      <c r="D78" s="71">
        <v>6.0367454068241466</v>
      </c>
      <c r="E78" s="71">
        <v>4.8556430446194225</v>
      </c>
      <c r="F78" s="71">
        <v>1.1811023622047243</v>
      </c>
      <c r="G78" s="71">
        <v>33.98950131233596</v>
      </c>
      <c r="H78" s="71">
        <v>59.842519685039377</v>
      </c>
      <c r="I78" s="71">
        <v>0</v>
      </c>
      <c r="J78" s="71">
        <v>0</v>
      </c>
      <c r="K78" s="71">
        <v>0</v>
      </c>
      <c r="L78" s="71">
        <v>0.13123359580052493</v>
      </c>
      <c r="N78" s="109">
        <f t="shared" si="1"/>
        <v>40.026246719160106</v>
      </c>
      <c r="P78" s="110"/>
      <c r="Q78" s="110"/>
    </row>
    <row r="79" spans="1:17" x14ac:dyDescent="0.35">
      <c r="A79" s="2">
        <v>4204558</v>
      </c>
      <c r="B79" s="2" t="s">
        <v>456</v>
      </c>
      <c r="C79" s="71">
        <v>100</v>
      </c>
      <c r="D79" s="71">
        <v>78.879233906721041</v>
      </c>
      <c r="E79" s="71">
        <v>57.261925873381806</v>
      </c>
      <c r="F79" s="71">
        <v>21.617308033339246</v>
      </c>
      <c r="G79" s="71">
        <v>10.746586274162086</v>
      </c>
      <c r="H79" s="71">
        <v>6.3841106579180709</v>
      </c>
      <c r="I79" s="71">
        <v>2.8196488739138146</v>
      </c>
      <c r="J79" s="71">
        <v>0.90441567653839328</v>
      </c>
      <c r="K79" s="71">
        <v>0.15960276644795177</v>
      </c>
      <c r="L79" s="71">
        <v>0.1064018442986345</v>
      </c>
      <c r="N79" s="109">
        <f t="shared" si="1"/>
        <v>89.625820180883125</v>
      </c>
      <c r="P79" s="110"/>
      <c r="Q79" s="110"/>
    </row>
    <row r="80" spans="1:17" x14ac:dyDescent="0.35">
      <c r="A80" s="2">
        <v>4204509</v>
      </c>
      <c r="B80" s="2" t="s">
        <v>433</v>
      </c>
      <c r="C80" s="71">
        <v>100</v>
      </c>
      <c r="D80" s="71">
        <v>59.277685645844848</v>
      </c>
      <c r="E80" s="71">
        <v>3.6299981573613413</v>
      </c>
      <c r="F80" s="71">
        <v>55.647687488483513</v>
      </c>
      <c r="G80" s="71">
        <v>35.581352496775381</v>
      </c>
      <c r="H80" s="71">
        <v>4.6803021927400037</v>
      </c>
      <c r="I80" s="71">
        <v>0.25796941219826791</v>
      </c>
      <c r="J80" s="71">
        <v>0.14741109268472452</v>
      </c>
      <c r="K80" s="71">
        <v>3.685277317118113E-2</v>
      </c>
      <c r="L80" s="71">
        <v>1.8426386585590565E-2</v>
      </c>
      <c r="N80" s="109">
        <f t="shared" si="1"/>
        <v>94.859038142620221</v>
      </c>
      <c r="P80" s="110"/>
      <c r="Q80" s="110"/>
    </row>
    <row r="81" spans="1:17" x14ac:dyDescent="0.35">
      <c r="A81" s="2">
        <v>4204608</v>
      </c>
      <c r="B81" s="2" t="s">
        <v>352</v>
      </c>
      <c r="C81" s="71">
        <v>100</v>
      </c>
      <c r="D81" s="71">
        <v>80.576865222623354</v>
      </c>
      <c r="E81" s="71">
        <v>65.196299638989174</v>
      </c>
      <c r="F81" s="71">
        <v>15.380565583634176</v>
      </c>
      <c r="G81" s="71">
        <v>16.650371038908947</v>
      </c>
      <c r="H81" s="71">
        <v>1.6596470116325712</v>
      </c>
      <c r="I81" s="71">
        <v>0.29206778981147208</v>
      </c>
      <c r="J81" s="71">
        <v>0.73079622944243883</v>
      </c>
      <c r="K81" s="71">
        <v>8.1478138788608101E-2</v>
      </c>
      <c r="L81" s="71">
        <v>8.7745687926193347E-3</v>
      </c>
      <c r="N81" s="109">
        <f t="shared" si="1"/>
        <v>97.227236261532298</v>
      </c>
      <c r="P81" s="110"/>
      <c r="Q81" s="110"/>
    </row>
    <row r="82" spans="1:17" x14ac:dyDescent="0.35">
      <c r="A82" s="2">
        <v>4204707</v>
      </c>
      <c r="B82" s="2" t="s">
        <v>490</v>
      </c>
      <c r="C82" s="71">
        <v>100</v>
      </c>
      <c r="D82" s="71">
        <v>4.4640725710193365</v>
      </c>
      <c r="E82" s="71">
        <v>0.93100978753879204</v>
      </c>
      <c r="F82" s="71">
        <v>3.5330627834805441</v>
      </c>
      <c r="G82" s="71">
        <v>44.56910957269038</v>
      </c>
      <c r="H82" s="71">
        <v>50.680353306278349</v>
      </c>
      <c r="I82" s="71">
        <v>0.14323227500596802</v>
      </c>
      <c r="J82" s="71">
        <v>2.3872045834328001E-2</v>
      </c>
      <c r="K82" s="71">
        <v>0.11936022917164002</v>
      </c>
      <c r="L82" s="71">
        <v>0</v>
      </c>
      <c r="N82" s="109">
        <f t="shared" si="1"/>
        <v>49.033182143709716</v>
      </c>
      <c r="P82" s="110"/>
      <c r="Q82" s="110"/>
    </row>
    <row r="83" spans="1:17" x14ac:dyDescent="0.35">
      <c r="A83" s="2">
        <v>4204756</v>
      </c>
      <c r="B83" s="2" t="s">
        <v>538</v>
      </c>
      <c r="C83" s="71">
        <v>100</v>
      </c>
      <c r="D83" s="71">
        <v>0.14224751066856331</v>
      </c>
      <c r="E83" s="71">
        <v>0</v>
      </c>
      <c r="F83" s="71">
        <v>0.14224751066856331</v>
      </c>
      <c r="G83" s="71">
        <v>52.062588904694159</v>
      </c>
      <c r="H83" s="71">
        <v>47.795163584637265</v>
      </c>
      <c r="I83" s="71">
        <v>0</v>
      </c>
      <c r="J83" s="71">
        <v>0</v>
      </c>
      <c r="K83" s="71">
        <v>0</v>
      </c>
      <c r="L83" s="71">
        <v>0</v>
      </c>
      <c r="N83" s="109">
        <f t="shared" si="1"/>
        <v>52.20483641536272</v>
      </c>
      <c r="P83" s="110"/>
      <c r="Q83" s="110"/>
    </row>
    <row r="84" spans="1:17" x14ac:dyDescent="0.35">
      <c r="A84" s="2">
        <v>4204806</v>
      </c>
      <c r="B84" s="2" t="s">
        <v>418</v>
      </c>
      <c r="C84" s="71">
        <v>100</v>
      </c>
      <c r="D84" s="71">
        <v>69.232918820734952</v>
      </c>
      <c r="E84" s="71">
        <v>49.21754925248009</v>
      </c>
      <c r="F84" s="71">
        <v>20.015369568254858</v>
      </c>
      <c r="G84" s="71">
        <v>15.914489311163896</v>
      </c>
      <c r="H84" s="71">
        <v>11.296632667318709</v>
      </c>
      <c r="I84" s="71">
        <v>0.96409109962274697</v>
      </c>
      <c r="J84" s="71">
        <v>2.2076288947883191</v>
      </c>
      <c r="K84" s="71">
        <v>0.37026687159424337</v>
      </c>
      <c r="L84" s="71">
        <v>1.3972334777141261E-2</v>
      </c>
      <c r="N84" s="109">
        <f t="shared" si="1"/>
        <v>85.147408131898842</v>
      </c>
      <c r="P84" s="110"/>
      <c r="Q84" s="110"/>
    </row>
    <row r="85" spans="1:17" x14ac:dyDescent="0.35">
      <c r="A85" s="2">
        <v>4204905</v>
      </c>
      <c r="B85" s="2" t="s">
        <v>585</v>
      </c>
      <c r="C85" s="71">
        <v>100</v>
      </c>
      <c r="D85" s="71">
        <v>1.374680306905371</v>
      </c>
      <c r="E85" s="71">
        <v>0.2237851662404092</v>
      </c>
      <c r="F85" s="71">
        <v>1.1508951406649617</v>
      </c>
      <c r="G85" s="71">
        <v>51.854219948849099</v>
      </c>
      <c r="H85" s="71">
        <v>46.419437340153451</v>
      </c>
      <c r="I85" s="71">
        <v>0.28772378516624042</v>
      </c>
      <c r="J85" s="71">
        <v>0</v>
      </c>
      <c r="K85" s="71">
        <v>6.3938618925831206E-2</v>
      </c>
      <c r="L85" s="71">
        <v>0</v>
      </c>
      <c r="N85" s="109">
        <f t="shared" si="1"/>
        <v>53.228900255754468</v>
      </c>
      <c r="P85" s="110"/>
      <c r="Q85" s="110"/>
    </row>
    <row r="86" spans="1:17" x14ac:dyDescent="0.35">
      <c r="A86" s="2">
        <v>4205001</v>
      </c>
      <c r="B86" s="2" t="s">
        <v>514</v>
      </c>
      <c r="C86" s="71">
        <v>100</v>
      </c>
      <c r="D86" s="71">
        <v>34.884547069271761</v>
      </c>
      <c r="E86" s="71">
        <v>32.539964476021318</v>
      </c>
      <c r="F86" s="71">
        <v>2.3445825932504443</v>
      </c>
      <c r="G86" s="71">
        <v>46.181172291296626</v>
      </c>
      <c r="H86" s="71">
        <v>18.685612788632326</v>
      </c>
      <c r="I86" s="71">
        <v>3.5523978685612786E-2</v>
      </c>
      <c r="J86" s="71">
        <v>5.328596802841918E-2</v>
      </c>
      <c r="K86" s="71">
        <v>0.15985790408525755</v>
      </c>
      <c r="L86" s="71">
        <v>0</v>
      </c>
      <c r="N86" s="109">
        <f t="shared" si="1"/>
        <v>81.06571936056838</v>
      </c>
      <c r="P86" s="110"/>
      <c r="Q86" s="110"/>
    </row>
    <row r="87" spans="1:17" x14ac:dyDescent="0.35">
      <c r="A87" s="2">
        <v>4205100</v>
      </c>
      <c r="B87" s="2" t="s">
        <v>480</v>
      </c>
      <c r="C87" s="71">
        <v>100</v>
      </c>
      <c r="D87" s="71">
        <v>4.6735395189003439</v>
      </c>
      <c r="E87" s="71">
        <v>0.82474226804123718</v>
      </c>
      <c r="F87" s="71">
        <v>3.8487972508591066</v>
      </c>
      <c r="G87" s="71">
        <v>85.910652920962193</v>
      </c>
      <c r="H87" s="71">
        <v>9.072164948453608</v>
      </c>
      <c r="I87" s="71">
        <v>6.8728522336769765E-2</v>
      </c>
      <c r="J87" s="71">
        <v>0.2061855670103093</v>
      </c>
      <c r="K87" s="71">
        <v>6.8728522336769765E-2</v>
      </c>
      <c r="L87" s="71">
        <v>0</v>
      </c>
      <c r="N87" s="109">
        <f t="shared" si="1"/>
        <v>90.584192439862534</v>
      </c>
      <c r="P87" s="110"/>
      <c r="Q87" s="110"/>
    </row>
    <row r="88" spans="1:17" x14ac:dyDescent="0.35">
      <c r="A88" s="2">
        <v>4205159</v>
      </c>
      <c r="B88" s="2" t="s">
        <v>552</v>
      </c>
      <c r="C88" s="71">
        <v>100</v>
      </c>
      <c r="D88" s="71">
        <v>14.453411592076302</v>
      </c>
      <c r="E88" s="71">
        <v>4.475421863536317</v>
      </c>
      <c r="F88" s="71">
        <v>9.9779897285399848</v>
      </c>
      <c r="G88" s="71">
        <v>79.677182685253129</v>
      </c>
      <c r="H88" s="71">
        <v>4.2553191489361701</v>
      </c>
      <c r="I88" s="71">
        <v>1.467351430667645</v>
      </c>
      <c r="J88" s="71">
        <v>0.1467351430667645</v>
      </c>
      <c r="K88" s="71">
        <v>0</v>
      </c>
      <c r="L88" s="71">
        <v>0</v>
      </c>
      <c r="N88" s="109">
        <f t="shared" si="1"/>
        <v>94.130594277329436</v>
      </c>
      <c r="P88" s="110"/>
      <c r="Q88" s="110"/>
    </row>
    <row r="89" spans="1:17" x14ac:dyDescent="0.35">
      <c r="A89" s="2">
        <v>4205175</v>
      </c>
      <c r="B89" s="2" t="s">
        <v>487</v>
      </c>
      <c r="C89" s="71">
        <v>100</v>
      </c>
      <c r="D89" s="71">
        <v>7.5873827791986352</v>
      </c>
      <c r="E89" s="71">
        <v>6.223358908780904</v>
      </c>
      <c r="F89" s="71">
        <v>1.3640238704177323</v>
      </c>
      <c r="G89" s="71">
        <v>32.566069906223362</v>
      </c>
      <c r="H89" s="71">
        <v>59.079283887468023</v>
      </c>
      <c r="I89" s="71">
        <v>0.17050298380221654</v>
      </c>
      <c r="J89" s="71">
        <v>0</v>
      </c>
      <c r="K89" s="71">
        <v>0.25575447570332482</v>
      </c>
      <c r="L89" s="71">
        <v>0.34100596760443308</v>
      </c>
      <c r="N89" s="109">
        <f t="shared" si="1"/>
        <v>40.153452685421996</v>
      </c>
      <c r="P89" s="110"/>
      <c r="Q89" s="110"/>
    </row>
    <row r="90" spans="1:17" x14ac:dyDescent="0.35">
      <c r="A90" s="2">
        <v>4205191</v>
      </c>
      <c r="B90" s="2" t="s">
        <v>507</v>
      </c>
      <c r="C90" s="71">
        <v>100</v>
      </c>
      <c r="D90" s="71">
        <v>17.676143386897404</v>
      </c>
      <c r="E90" s="71">
        <v>6.3040791100123599</v>
      </c>
      <c r="F90" s="71">
        <v>11.372064276885045</v>
      </c>
      <c r="G90" s="71">
        <v>75.896168108776266</v>
      </c>
      <c r="H90" s="71">
        <v>4.2027194066749072</v>
      </c>
      <c r="I90" s="71">
        <v>1.8541409147095178</v>
      </c>
      <c r="J90" s="71">
        <v>0.37082818294190362</v>
      </c>
      <c r="K90" s="71">
        <v>0</v>
      </c>
      <c r="L90" s="71">
        <v>0</v>
      </c>
      <c r="N90" s="109">
        <f t="shared" si="1"/>
        <v>93.572311495673674</v>
      </c>
      <c r="P90" s="110"/>
      <c r="Q90" s="110"/>
    </row>
    <row r="91" spans="1:17" x14ac:dyDescent="0.35">
      <c r="A91" s="2">
        <v>4205209</v>
      </c>
      <c r="B91" s="2" t="s">
        <v>477</v>
      </c>
      <c r="C91" s="71">
        <v>100</v>
      </c>
      <c r="D91" s="71">
        <v>48.404255319148938</v>
      </c>
      <c r="E91" s="71">
        <v>48.244680851063833</v>
      </c>
      <c r="F91" s="71">
        <v>0.15957446808510636</v>
      </c>
      <c r="G91" s="71">
        <v>50.744680851063826</v>
      </c>
      <c r="H91" s="71">
        <v>0.7978723404255319</v>
      </c>
      <c r="I91" s="71">
        <v>0</v>
      </c>
      <c r="J91" s="71">
        <v>0</v>
      </c>
      <c r="K91" s="71">
        <v>5.3191489361702128E-2</v>
      </c>
      <c r="L91" s="71">
        <v>0</v>
      </c>
      <c r="N91" s="109">
        <f t="shared" si="1"/>
        <v>99.148936170212764</v>
      </c>
      <c r="P91" s="110"/>
      <c r="Q91" s="110"/>
    </row>
    <row r="92" spans="1:17" x14ac:dyDescent="0.35">
      <c r="A92" s="2">
        <v>4205308</v>
      </c>
      <c r="B92" s="2" t="s">
        <v>478</v>
      </c>
      <c r="C92" s="71">
        <v>100</v>
      </c>
      <c r="D92" s="71">
        <v>67.434944237918216</v>
      </c>
      <c r="E92" s="71">
        <v>62.403965303593559</v>
      </c>
      <c r="F92" s="71">
        <v>5.0309789343246596</v>
      </c>
      <c r="G92" s="71">
        <v>5.6009913258983888</v>
      </c>
      <c r="H92" s="71">
        <v>26.716232961586122</v>
      </c>
      <c r="I92" s="71">
        <v>0.14869888475836432</v>
      </c>
      <c r="J92" s="71">
        <v>0</v>
      </c>
      <c r="K92" s="71">
        <v>7.434944237918216E-2</v>
      </c>
      <c r="L92" s="71">
        <v>2.4783147459727387E-2</v>
      </c>
      <c r="N92" s="109">
        <f t="shared" si="1"/>
        <v>73.035935563816608</v>
      </c>
      <c r="P92" s="110"/>
      <c r="Q92" s="110"/>
    </row>
    <row r="93" spans="1:17" x14ac:dyDescent="0.35">
      <c r="A93" s="2">
        <v>4205357</v>
      </c>
      <c r="B93" s="2" t="s">
        <v>516</v>
      </c>
      <c r="C93" s="71">
        <v>100</v>
      </c>
      <c r="D93" s="71">
        <v>0.75414781297134237</v>
      </c>
      <c r="E93" s="71">
        <v>0.60331825037707398</v>
      </c>
      <c r="F93" s="71">
        <v>0.1508295625942685</v>
      </c>
      <c r="G93" s="71">
        <v>15.535444947209653</v>
      </c>
      <c r="H93" s="71">
        <v>83.257918552036202</v>
      </c>
      <c r="I93" s="71">
        <v>0.1508295625942685</v>
      </c>
      <c r="J93" s="71">
        <v>0</v>
      </c>
      <c r="K93" s="71">
        <v>0.30165912518853699</v>
      </c>
      <c r="L93" s="71">
        <v>0</v>
      </c>
      <c r="N93" s="109">
        <f t="shared" si="1"/>
        <v>16.289592760180994</v>
      </c>
      <c r="P93" s="110"/>
      <c r="Q93" s="110"/>
    </row>
    <row r="94" spans="1:17" x14ac:dyDescent="0.35">
      <c r="A94" s="2">
        <v>4205407</v>
      </c>
      <c r="B94" s="2" t="s">
        <v>338</v>
      </c>
      <c r="C94" s="71">
        <v>100</v>
      </c>
      <c r="D94" s="71">
        <v>57.104564961158466</v>
      </c>
      <c r="E94" s="71">
        <v>52.157787192988046</v>
      </c>
      <c r="F94" s="71">
        <v>4.9467777681704206</v>
      </c>
      <c r="G94" s="71">
        <v>39.180118231174255</v>
      </c>
      <c r="H94" s="71">
        <v>2.5393762600175664</v>
      </c>
      <c r="I94" s="71">
        <v>0.26212916232439393</v>
      </c>
      <c r="J94" s="71">
        <v>0.35451148862969251</v>
      </c>
      <c r="K94" s="71">
        <v>0.55201853107550325</v>
      </c>
      <c r="L94" s="71">
        <v>7.2813656201220541E-3</v>
      </c>
      <c r="N94" s="109">
        <f t="shared" si="1"/>
        <v>96.284683192332722</v>
      </c>
      <c r="P94" s="110"/>
      <c r="Q94" s="110"/>
    </row>
    <row r="95" spans="1:17" x14ac:dyDescent="0.35">
      <c r="A95" s="2">
        <v>4205431</v>
      </c>
      <c r="B95" s="2" t="s">
        <v>540</v>
      </c>
      <c r="C95" s="71">
        <v>100</v>
      </c>
      <c r="D95" s="71">
        <v>5.0420168067226889</v>
      </c>
      <c r="E95" s="71">
        <v>0</v>
      </c>
      <c r="F95" s="71">
        <v>5.0420168067226889</v>
      </c>
      <c r="G95" s="71">
        <v>32.457983193277315</v>
      </c>
      <c r="H95" s="71">
        <v>62.394957983193279</v>
      </c>
      <c r="I95" s="71">
        <v>0</v>
      </c>
      <c r="J95" s="71">
        <v>0</v>
      </c>
      <c r="K95" s="71">
        <v>0.10504201680672269</v>
      </c>
      <c r="L95" s="71">
        <v>0</v>
      </c>
      <c r="N95" s="109">
        <f t="shared" si="1"/>
        <v>37.5</v>
      </c>
      <c r="P95" s="110"/>
      <c r="Q95" s="110"/>
    </row>
    <row r="96" spans="1:17" x14ac:dyDescent="0.35">
      <c r="A96" s="2">
        <v>4205456</v>
      </c>
      <c r="B96" s="2" t="s">
        <v>373</v>
      </c>
      <c r="C96" s="71">
        <v>100</v>
      </c>
      <c r="D96" s="71">
        <v>68.066685087961687</v>
      </c>
      <c r="E96" s="71">
        <v>29.29906972460164</v>
      </c>
      <c r="F96" s="71">
        <v>38.767615363360044</v>
      </c>
      <c r="G96" s="71">
        <v>25.937183383991897</v>
      </c>
      <c r="H96" s="71">
        <v>5.4434926775352306</v>
      </c>
      <c r="I96" s="71">
        <v>0.13815971262779772</v>
      </c>
      <c r="J96" s="71">
        <v>0.32237266279819471</v>
      </c>
      <c r="K96" s="71">
        <v>7.3685180068158787E-2</v>
      </c>
      <c r="L96" s="71">
        <v>1.8421295017039697E-2</v>
      </c>
      <c r="N96" s="109">
        <f t="shared" si="1"/>
        <v>94.003868471953581</v>
      </c>
      <c r="P96" s="110"/>
      <c r="Q96" s="110"/>
    </row>
    <row r="97" spans="1:17" x14ac:dyDescent="0.35">
      <c r="A97" s="2">
        <v>4205506</v>
      </c>
      <c r="B97" s="2" t="s">
        <v>631</v>
      </c>
      <c r="C97" s="71">
        <v>100</v>
      </c>
      <c r="D97" s="71">
        <v>70.543806646525681</v>
      </c>
      <c r="E97" s="71">
        <v>25.570661295736823</v>
      </c>
      <c r="F97" s="71">
        <v>44.973145350788855</v>
      </c>
      <c r="G97" s="71">
        <v>17.547834843907349</v>
      </c>
      <c r="H97" s="71">
        <v>9.8690835850956695</v>
      </c>
      <c r="I97" s="71">
        <v>0.91473648875461566</v>
      </c>
      <c r="J97" s="71">
        <v>0.4028197381671702</v>
      </c>
      <c r="K97" s="71">
        <v>0.7133266196710305</v>
      </c>
      <c r="L97" s="71">
        <v>8.3920778784827114E-3</v>
      </c>
      <c r="N97" s="109">
        <f t="shared" si="1"/>
        <v>88.091641490433034</v>
      </c>
      <c r="P97" s="110"/>
      <c r="Q97" s="110"/>
    </row>
    <row r="98" spans="1:17" x14ac:dyDescent="0.35">
      <c r="A98" s="2">
        <v>4205555</v>
      </c>
      <c r="B98" s="2" t="s">
        <v>574</v>
      </c>
      <c r="C98" s="71">
        <v>100</v>
      </c>
      <c r="D98" s="71">
        <v>1.7321016166281753</v>
      </c>
      <c r="E98" s="71">
        <v>0.23094688221709006</v>
      </c>
      <c r="F98" s="71">
        <v>1.5011547344110854</v>
      </c>
      <c r="G98" s="71">
        <v>64.780600461893769</v>
      </c>
      <c r="H98" s="71">
        <v>30.369515011547342</v>
      </c>
      <c r="I98" s="71">
        <v>2.7713625866050808</v>
      </c>
      <c r="J98" s="71">
        <v>0.11547344110854503</v>
      </c>
      <c r="K98" s="71">
        <v>0.11547344110854503</v>
      </c>
      <c r="L98" s="71">
        <v>0.11547344110854503</v>
      </c>
      <c r="N98" s="109">
        <f t="shared" si="1"/>
        <v>66.51270207852194</v>
      </c>
      <c r="P98" s="110"/>
      <c r="Q98" s="110"/>
    </row>
    <row r="99" spans="1:17" x14ac:dyDescent="0.35">
      <c r="A99" s="2">
        <v>4205605</v>
      </c>
      <c r="B99" s="2" t="s">
        <v>604</v>
      </c>
      <c r="C99" s="71">
        <v>100</v>
      </c>
      <c r="D99" s="71">
        <v>0.60606060606060608</v>
      </c>
      <c r="E99" s="71">
        <v>0.51948051948051943</v>
      </c>
      <c r="F99" s="71">
        <v>8.6580086580086577E-2</v>
      </c>
      <c r="G99" s="71">
        <v>47.359307359307358</v>
      </c>
      <c r="H99" s="71">
        <v>51.94805194805194</v>
      </c>
      <c r="I99" s="71">
        <v>8.6580086580086577E-2</v>
      </c>
      <c r="J99" s="71">
        <v>0</v>
      </c>
      <c r="K99" s="71">
        <v>0</v>
      </c>
      <c r="L99" s="71">
        <v>0</v>
      </c>
      <c r="N99" s="109">
        <f t="shared" si="1"/>
        <v>47.965367965367967</v>
      </c>
      <c r="P99" s="110"/>
      <c r="Q99" s="110"/>
    </row>
    <row r="100" spans="1:17" x14ac:dyDescent="0.35">
      <c r="A100" s="2">
        <v>4205704</v>
      </c>
      <c r="B100" s="2" t="s">
        <v>363</v>
      </c>
      <c r="C100" s="71">
        <v>100</v>
      </c>
      <c r="D100" s="71">
        <v>8.1282757395398413</v>
      </c>
      <c r="E100" s="71">
        <v>1.2347872434929377</v>
      </c>
      <c r="F100" s="71">
        <v>6.8934884960469036</v>
      </c>
      <c r="G100" s="71">
        <v>85.768854934707292</v>
      </c>
      <c r="H100" s="71">
        <v>5.6675846140179447</v>
      </c>
      <c r="I100" s="71">
        <v>0.14213378342364749</v>
      </c>
      <c r="J100" s="71">
        <v>1.7766722927955936E-2</v>
      </c>
      <c r="K100" s="71">
        <v>0.25761748245536115</v>
      </c>
      <c r="L100" s="71">
        <v>1.7766722927955936E-2</v>
      </c>
      <c r="N100" s="109">
        <f t="shared" si="1"/>
        <v>93.897130674247137</v>
      </c>
      <c r="P100" s="110"/>
      <c r="Q100" s="110"/>
    </row>
    <row r="101" spans="1:17" x14ac:dyDescent="0.35">
      <c r="A101" s="2">
        <v>4205803</v>
      </c>
      <c r="B101" s="2" t="s">
        <v>398</v>
      </c>
      <c r="C101" s="71">
        <v>100</v>
      </c>
      <c r="D101" s="71">
        <v>62.787703202961531</v>
      </c>
      <c r="E101" s="71">
        <v>11.298889425398357</v>
      </c>
      <c r="F101" s="71">
        <v>51.488813777563166</v>
      </c>
      <c r="G101" s="71">
        <v>29.051987767584098</v>
      </c>
      <c r="H101" s="71">
        <v>6.4059230645420895</v>
      </c>
      <c r="I101" s="71">
        <v>1.1749557379687752</v>
      </c>
      <c r="J101" s="71">
        <v>0.40238210204410113</v>
      </c>
      <c r="K101" s="71">
        <v>0.16095284081764044</v>
      </c>
      <c r="L101" s="71">
        <v>1.6095284081764045E-2</v>
      </c>
      <c r="N101" s="109">
        <f t="shared" si="1"/>
        <v>91.839690970545632</v>
      </c>
      <c r="P101" s="110"/>
      <c r="Q101" s="110"/>
    </row>
    <row r="102" spans="1:17" x14ac:dyDescent="0.35">
      <c r="A102" s="2">
        <v>4205902</v>
      </c>
      <c r="B102" s="2" t="s">
        <v>359</v>
      </c>
      <c r="C102" s="71">
        <v>100</v>
      </c>
      <c r="D102" s="71">
        <v>64.254216308216002</v>
      </c>
      <c r="E102" s="71">
        <v>13.523131672597867</v>
      </c>
      <c r="F102" s="71">
        <v>50.731084635618132</v>
      </c>
      <c r="G102" s="71">
        <v>32.2915054928052</v>
      </c>
      <c r="H102" s="71">
        <v>2.2474083243075973</v>
      </c>
      <c r="I102" s="71">
        <v>0.49899427510444072</v>
      </c>
      <c r="J102" s="71">
        <v>0.48352158440352777</v>
      </c>
      <c r="K102" s="71">
        <v>0.22435401516323691</v>
      </c>
      <c r="L102" s="71">
        <v>0</v>
      </c>
      <c r="N102" s="109">
        <f t="shared" si="1"/>
        <v>96.545721801021202</v>
      </c>
      <c r="P102" s="110"/>
      <c r="Q102" s="110"/>
    </row>
    <row r="103" spans="1:17" x14ac:dyDescent="0.35">
      <c r="A103" s="2">
        <v>4206009</v>
      </c>
      <c r="B103" s="2" t="s">
        <v>397</v>
      </c>
      <c r="C103" s="71">
        <v>100</v>
      </c>
      <c r="D103" s="71">
        <v>16.731643924626379</v>
      </c>
      <c r="E103" s="71">
        <v>8.6257309941520468</v>
      </c>
      <c r="F103" s="71">
        <v>8.105912930474334</v>
      </c>
      <c r="G103" s="71">
        <v>69.428200129954519</v>
      </c>
      <c r="H103" s="71">
        <v>1.3482781026640676</v>
      </c>
      <c r="I103" s="71">
        <v>1.2833008447043535</v>
      </c>
      <c r="J103" s="71">
        <v>10.89993502274204</v>
      </c>
      <c r="K103" s="71">
        <v>0.30864197530864196</v>
      </c>
      <c r="L103" s="71">
        <v>0</v>
      </c>
      <c r="N103" s="109">
        <f t="shared" si="1"/>
        <v>86.159844054580901</v>
      </c>
      <c r="P103" s="110"/>
      <c r="Q103" s="110"/>
    </row>
    <row r="104" spans="1:17" x14ac:dyDescent="0.35">
      <c r="A104" s="2">
        <v>4206108</v>
      </c>
      <c r="B104" s="2" t="s">
        <v>546</v>
      </c>
      <c r="C104" s="71">
        <v>100</v>
      </c>
      <c r="D104" s="71">
        <v>49.586776859504134</v>
      </c>
      <c r="E104" s="71">
        <v>18.962350780532599</v>
      </c>
      <c r="F104" s="71">
        <v>30.624426078971535</v>
      </c>
      <c r="G104" s="71">
        <v>24.977043158861338</v>
      </c>
      <c r="H104" s="71">
        <v>21.120293847566572</v>
      </c>
      <c r="I104" s="71">
        <v>3.076216712580349</v>
      </c>
      <c r="J104" s="71">
        <v>1.1019283746556474</v>
      </c>
      <c r="K104" s="71">
        <v>0.13774104683195593</v>
      </c>
      <c r="L104" s="71">
        <v>0</v>
      </c>
      <c r="N104" s="109">
        <f t="shared" si="1"/>
        <v>74.563820018365476</v>
      </c>
      <c r="P104" s="110"/>
      <c r="Q104" s="110"/>
    </row>
    <row r="105" spans="1:17" x14ac:dyDescent="0.35">
      <c r="A105" s="2">
        <v>4206207</v>
      </c>
      <c r="B105" s="2" t="s">
        <v>425</v>
      </c>
      <c r="C105" s="71">
        <v>100</v>
      </c>
      <c r="D105" s="71">
        <v>39.321227842628623</v>
      </c>
      <c r="E105" s="71">
        <v>32.101167315175097</v>
      </c>
      <c r="F105" s="71">
        <v>7.2200605274535228</v>
      </c>
      <c r="G105" s="71">
        <v>58.149589277993954</v>
      </c>
      <c r="H105" s="71">
        <v>2.0319930825767401</v>
      </c>
      <c r="I105" s="71">
        <v>0.19455252918287938</v>
      </c>
      <c r="J105" s="71">
        <v>0.21616947686986598</v>
      </c>
      <c r="K105" s="71">
        <v>8.6467790747946388E-2</v>
      </c>
      <c r="L105" s="71">
        <v>0</v>
      </c>
      <c r="N105" s="109">
        <f t="shared" si="1"/>
        <v>97.47081712062257</v>
      </c>
      <c r="P105" s="110"/>
      <c r="Q105" s="110"/>
    </row>
    <row r="106" spans="1:17" x14ac:dyDescent="0.35">
      <c r="A106" s="2">
        <v>4206306</v>
      </c>
      <c r="B106" s="2" t="s">
        <v>389</v>
      </c>
      <c r="C106" s="71">
        <v>100</v>
      </c>
      <c r="D106" s="71">
        <v>57.416039201625438</v>
      </c>
      <c r="E106" s="71">
        <v>5.0914306202940125</v>
      </c>
      <c r="F106" s="71">
        <v>52.324608581331425</v>
      </c>
      <c r="G106" s="71">
        <v>35.436835185849169</v>
      </c>
      <c r="H106" s="71">
        <v>3.9082108282538544</v>
      </c>
      <c r="I106" s="71">
        <v>0.25098601649336677</v>
      </c>
      <c r="J106" s="71">
        <v>2.8684116170670491</v>
      </c>
      <c r="K106" s="71">
        <v>0.11951715071112703</v>
      </c>
      <c r="L106" s="71">
        <v>0</v>
      </c>
      <c r="N106" s="109">
        <f t="shared" si="1"/>
        <v>92.8528743874746</v>
      </c>
      <c r="P106" s="110"/>
      <c r="Q106" s="110"/>
    </row>
    <row r="107" spans="1:17" x14ac:dyDescent="0.35">
      <c r="A107" s="2">
        <v>4206405</v>
      </c>
      <c r="B107" s="2" t="s">
        <v>492</v>
      </c>
      <c r="C107" s="71">
        <v>100</v>
      </c>
      <c r="D107" s="71">
        <v>6.8489713998996491</v>
      </c>
      <c r="E107" s="71">
        <v>4.4154540893125942</v>
      </c>
      <c r="F107" s="71">
        <v>2.4335173105870544</v>
      </c>
      <c r="G107" s="71">
        <v>57.476166583040644</v>
      </c>
      <c r="H107" s="71">
        <v>35.323632714500754</v>
      </c>
      <c r="I107" s="71">
        <v>5.0175614651279475E-2</v>
      </c>
      <c r="J107" s="71">
        <v>0.2007024586051179</v>
      </c>
      <c r="K107" s="71">
        <v>7.5263421976919223E-2</v>
      </c>
      <c r="L107" s="71">
        <v>2.5087807325639738E-2</v>
      </c>
      <c r="N107" s="109">
        <f t="shared" si="1"/>
        <v>64.325137982940291</v>
      </c>
      <c r="P107" s="110"/>
      <c r="Q107" s="110"/>
    </row>
    <row r="108" spans="1:17" x14ac:dyDescent="0.35">
      <c r="A108" s="2">
        <v>4206504</v>
      </c>
      <c r="B108" s="2" t="s">
        <v>365</v>
      </c>
      <c r="C108" s="71">
        <v>100</v>
      </c>
      <c r="D108" s="71">
        <v>58.801521099116783</v>
      </c>
      <c r="E108" s="71">
        <v>15.192590775269874</v>
      </c>
      <c r="F108" s="71">
        <v>43.608930323846906</v>
      </c>
      <c r="G108" s="71">
        <v>34.911678115799802</v>
      </c>
      <c r="H108" s="71">
        <v>4.9497055937193331</v>
      </c>
      <c r="I108" s="71">
        <v>0.96295387634936203</v>
      </c>
      <c r="J108" s="71">
        <v>0.3128066732090285</v>
      </c>
      <c r="K108" s="71">
        <v>4.9067713444553483E-2</v>
      </c>
      <c r="L108" s="71">
        <v>1.2266928361138371E-2</v>
      </c>
      <c r="N108" s="109">
        <f t="shared" si="1"/>
        <v>93.713199214916585</v>
      </c>
      <c r="P108" s="110"/>
      <c r="Q108" s="110"/>
    </row>
    <row r="109" spans="1:17" x14ac:dyDescent="0.35">
      <c r="A109" s="2">
        <v>4206603</v>
      </c>
      <c r="B109" s="2" t="s">
        <v>580</v>
      </c>
      <c r="C109" s="71">
        <v>100</v>
      </c>
      <c r="D109" s="71">
        <v>0.46248715313463518</v>
      </c>
      <c r="E109" s="71">
        <v>0.1541623843782117</v>
      </c>
      <c r="F109" s="71">
        <v>0.3083247687564234</v>
      </c>
      <c r="G109" s="71">
        <v>56.988694758478928</v>
      </c>
      <c r="H109" s="71">
        <v>42.497430626927027</v>
      </c>
      <c r="I109" s="71">
        <v>0</v>
      </c>
      <c r="J109" s="71">
        <v>5.1387461459403906E-2</v>
      </c>
      <c r="K109" s="71">
        <v>0</v>
      </c>
      <c r="L109" s="71">
        <v>0</v>
      </c>
      <c r="N109" s="109">
        <f t="shared" si="1"/>
        <v>57.451181911613567</v>
      </c>
      <c r="P109" s="110"/>
      <c r="Q109" s="110"/>
    </row>
    <row r="110" spans="1:17" x14ac:dyDescent="0.35">
      <c r="A110" s="2">
        <v>4206652</v>
      </c>
      <c r="B110" s="2" t="s">
        <v>400</v>
      </c>
      <c r="C110" s="71">
        <v>100</v>
      </c>
      <c r="D110" s="71">
        <v>1.7507723995880538</v>
      </c>
      <c r="E110" s="71">
        <v>0.61791967044284246</v>
      </c>
      <c r="F110" s="71">
        <v>1.1328527291452111</v>
      </c>
      <c r="G110" s="71">
        <v>61.723309303123926</v>
      </c>
      <c r="H110" s="71">
        <v>36.354273944387231</v>
      </c>
      <c r="I110" s="71">
        <v>0.13731548232063165</v>
      </c>
      <c r="J110" s="71">
        <v>0</v>
      </c>
      <c r="K110" s="71">
        <v>0</v>
      </c>
      <c r="L110" s="71">
        <v>3.4328870580157912E-2</v>
      </c>
      <c r="N110" s="109">
        <f t="shared" si="1"/>
        <v>63.474081702711977</v>
      </c>
      <c r="P110" s="110"/>
      <c r="Q110" s="110"/>
    </row>
    <row r="111" spans="1:17" x14ac:dyDescent="0.35">
      <c r="A111" s="2">
        <v>4206702</v>
      </c>
      <c r="B111" s="2" t="s">
        <v>482</v>
      </c>
      <c r="C111" s="71">
        <v>100</v>
      </c>
      <c r="D111" s="71">
        <v>76.664652567975835</v>
      </c>
      <c r="E111" s="71">
        <v>72.169184290030202</v>
      </c>
      <c r="F111" s="71">
        <v>4.4954682779456201</v>
      </c>
      <c r="G111" s="71">
        <v>17.65558912386707</v>
      </c>
      <c r="H111" s="71">
        <v>5.3534743202416921</v>
      </c>
      <c r="I111" s="71">
        <v>0.14501510574018128</v>
      </c>
      <c r="J111" s="71">
        <v>6.0422960725075525E-2</v>
      </c>
      <c r="K111" s="71">
        <v>0.10876132930513595</v>
      </c>
      <c r="L111" s="71">
        <v>1.2084592145015106E-2</v>
      </c>
      <c r="N111" s="109">
        <f t="shared" si="1"/>
        <v>94.320241691842909</v>
      </c>
      <c r="P111" s="110"/>
      <c r="Q111" s="110"/>
    </row>
    <row r="112" spans="1:17" x14ac:dyDescent="0.35">
      <c r="A112" s="2">
        <v>4206751</v>
      </c>
      <c r="B112" s="2" t="s">
        <v>543</v>
      </c>
      <c r="C112" s="71">
        <v>100</v>
      </c>
      <c r="D112" s="71">
        <v>21.229050279329609</v>
      </c>
      <c r="E112" s="71">
        <v>19.41340782122905</v>
      </c>
      <c r="F112" s="71">
        <v>1.8156424581005588</v>
      </c>
      <c r="G112" s="71">
        <v>27.932960893854748</v>
      </c>
      <c r="H112" s="71">
        <v>50.837988826815639</v>
      </c>
      <c r="I112" s="71">
        <v>0</v>
      </c>
      <c r="J112" s="71">
        <v>0</v>
      </c>
      <c r="K112" s="71">
        <v>0</v>
      </c>
      <c r="L112" s="71">
        <v>0</v>
      </c>
      <c r="N112" s="109">
        <f t="shared" si="1"/>
        <v>49.162011173184354</v>
      </c>
      <c r="P112" s="110"/>
      <c r="Q112" s="110"/>
    </row>
    <row r="113" spans="1:17" x14ac:dyDescent="0.35">
      <c r="A113" s="2">
        <v>4206801</v>
      </c>
      <c r="B113" s="2" t="s">
        <v>586</v>
      </c>
      <c r="C113" s="71">
        <v>100</v>
      </c>
      <c r="D113" s="71">
        <v>1.8399999999999999</v>
      </c>
      <c r="E113" s="71">
        <v>0.32</v>
      </c>
      <c r="F113" s="71">
        <v>1.52</v>
      </c>
      <c r="G113" s="71">
        <v>88.24</v>
      </c>
      <c r="H113" s="71">
        <v>9.84</v>
      </c>
      <c r="I113" s="71">
        <v>0.08</v>
      </c>
      <c r="J113" s="71">
        <v>0</v>
      </c>
      <c r="K113" s="71">
        <v>0</v>
      </c>
      <c r="L113" s="71">
        <v>0</v>
      </c>
      <c r="N113" s="109">
        <f t="shared" si="1"/>
        <v>90.08</v>
      </c>
      <c r="P113" s="110"/>
      <c r="Q113" s="110"/>
    </row>
    <row r="114" spans="1:17" x14ac:dyDescent="0.35">
      <c r="A114" s="2">
        <v>4206900</v>
      </c>
      <c r="B114" s="2" t="s">
        <v>408</v>
      </c>
      <c r="C114" s="71">
        <v>100</v>
      </c>
      <c r="D114" s="71">
        <v>32.199421567277234</v>
      </c>
      <c r="E114" s="71">
        <v>13.64825781572786</v>
      </c>
      <c r="F114" s="71">
        <v>18.551163751549375</v>
      </c>
      <c r="G114" s="71">
        <v>62.333011981820682</v>
      </c>
      <c r="H114" s="71">
        <v>4.4759674975898642</v>
      </c>
      <c r="I114" s="71">
        <v>0.19281090758848643</v>
      </c>
      <c r="J114" s="71">
        <v>0.46825506128632416</v>
      </c>
      <c r="K114" s="71">
        <v>0.30298856906762156</v>
      </c>
      <c r="L114" s="71">
        <v>2.7544415369783779E-2</v>
      </c>
      <c r="N114" s="109">
        <f t="shared" si="1"/>
        <v>94.532433549097917</v>
      </c>
      <c r="P114" s="110"/>
      <c r="Q114" s="110"/>
    </row>
    <row r="115" spans="1:17" x14ac:dyDescent="0.35">
      <c r="A115" s="2">
        <v>4207007</v>
      </c>
      <c r="B115" s="2" t="s">
        <v>513</v>
      </c>
      <c r="C115" s="71">
        <v>100</v>
      </c>
      <c r="D115" s="71">
        <v>53.951173263806581</v>
      </c>
      <c r="E115" s="71">
        <v>23.232993600379238</v>
      </c>
      <c r="F115" s="71">
        <v>30.718179663427353</v>
      </c>
      <c r="G115" s="71">
        <v>36.904479734534249</v>
      </c>
      <c r="H115" s="71">
        <v>8.7603697558663196</v>
      </c>
      <c r="I115" s="71">
        <v>0.19435885280872245</v>
      </c>
      <c r="J115" s="71">
        <v>0.14221379473808959</v>
      </c>
      <c r="K115" s="71">
        <v>3.7923678596823891E-2</v>
      </c>
      <c r="L115" s="71">
        <v>9.4809196492059728E-3</v>
      </c>
      <c r="N115" s="109">
        <f t="shared" si="1"/>
        <v>90.85565299834083</v>
      </c>
      <c r="P115" s="110"/>
      <c r="Q115" s="110"/>
    </row>
    <row r="116" spans="1:17" x14ac:dyDescent="0.35">
      <c r="A116" s="2">
        <v>4207106</v>
      </c>
      <c r="B116" s="2" t="s">
        <v>394</v>
      </c>
      <c r="C116" s="71">
        <v>100</v>
      </c>
      <c r="D116" s="71">
        <v>60.808735710629577</v>
      </c>
      <c r="E116" s="71">
        <v>19.860092134448045</v>
      </c>
      <c r="F116" s="71">
        <v>40.948643576181539</v>
      </c>
      <c r="G116" s="71">
        <v>30.643234942842518</v>
      </c>
      <c r="H116" s="71">
        <v>4.7602798157311037</v>
      </c>
      <c r="I116" s="71">
        <v>2.9858385940965704</v>
      </c>
      <c r="J116" s="71">
        <v>0.76778706705340383</v>
      </c>
      <c r="K116" s="71">
        <v>3.4123869646817954E-2</v>
      </c>
      <c r="L116" s="71">
        <v>0</v>
      </c>
      <c r="N116" s="109">
        <f t="shared" si="1"/>
        <v>91.451970653472102</v>
      </c>
      <c r="P116" s="110"/>
      <c r="Q116" s="110"/>
    </row>
    <row r="117" spans="1:17" x14ac:dyDescent="0.35">
      <c r="A117" s="2">
        <v>4207205</v>
      </c>
      <c r="B117" s="2" t="s">
        <v>510</v>
      </c>
      <c r="C117" s="71">
        <v>100</v>
      </c>
      <c r="D117" s="71">
        <v>12.865242040994332</v>
      </c>
      <c r="E117" s="71">
        <v>5.0588748364587879</v>
      </c>
      <c r="F117" s="71">
        <v>7.806367204535543</v>
      </c>
      <c r="G117" s="71">
        <v>82.468382032272132</v>
      </c>
      <c r="H117" s="71">
        <v>2.9873528129088531</v>
      </c>
      <c r="I117" s="71">
        <v>0.98124727431312697</v>
      </c>
      <c r="J117" s="71">
        <v>0.30527692978630616</v>
      </c>
      <c r="K117" s="71">
        <v>0.34888791975577849</v>
      </c>
      <c r="L117" s="71">
        <v>4.3610989969472311E-2</v>
      </c>
      <c r="N117" s="109">
        <f t="shared" si="1"/>
        <v>95.333624073266463</v>
      </c>
      <c r="P117" s="110"/>
      <c r="Q117" s="110"/>
    </row>
    <row r="118" spans="1:17" x14ac:dyDescent="0.35">
      <c r="A118" s="2">
        <v>4207304</v>
      </c>
      <c r="B118" s="2" t="s">
        <v>362</v>
      </c>
      <c r="C118" s="71">
        <v>100</v>
      </c>
      <c r="D118" s="71">
        <v>5.7605534944349746</v>
      </c>
      <c r="E118" s="71">
        <v>2.7724857114208366</v>
      </c>
      <c r="F118" s="71">
        <v>2.988067783014138</v>
      </c>
      <c r="G118" s="71">
        <v>88.428757645643245</v>
      </c>
      <c r="H118" s="71">
        <v>5.2942945954076004</v>
      </c>
      <c r="I118" s="71">
        <v>0.13035195026571744</v>
      </c>
      <c r="J118" s="71">
        <v>0.14539255991176175</v>
      </c>
      <c r="K118" s="71">
        <v>0.21558207159330192</v>
      </c>
      <c r="L118" s="71">
        <v>2.5067682743407201E-2</v>
      </c>
      <c r="N118" s="109">
        <f t="shared" si="1"/>
        <v>94.189311140078217</v>
      </c>
      <c r="P118" s="110"/>
      <c r="Q118" s="110"/>
    </row>
    <row r="119" spans="1:17" x14ac:dyDescent="0.35">
      <c r="A119" s="2">
        <v>4207403</v>
      </c>
      <c r="B119" s="2" t="s">
        <v>496</v>
      </c>
      <c r="C119" s="71">
        <v>100</v>
      </c>
      <c r="D119" s="71">
        <v>15.261228230980754</v>
      </c>
      <c r="E119" s="71">
        <v>2.1081576535288726</v>
      </c>
      <c r="F119" s="71">
        <v>13.153070577451878</v>
      </c>
      <c r="G119" s="71">
        <v>76.443629697525211</v>
      </c>
      <c r="H119" s="71">
        <v>3.3913840513290556</v>
      </c>
      <c r="I119" s="71">
        <v>2.7039413382218149</v>
      </c>
      <c r="J119" s="71">
        <v>1.7873510540788267</v>
      </c>
      <c r="K119" s="71">
        <v>0.4124656278643446</v>
      </c>
      <c r="L119" s="71">
        <v>0</v>
      </c>
      <c r="N119" s="109">
        <f t="shared" si="1"/>
        <v>91.704857928505959</v>
      </c>
      <c r="P119" s="110"/>
      <c r="Q119" s="110"/>
    </row>
    <row r="120" spans="1:17" x14ac:dyDescent="0.35">
      <c r="A120" s="2">
        <v>4207502</v>
      </c>
      <c r="B120" s="2" t="s">
        <v>356</v>
      </c>
      <c r="C120" s="71">
        <v>100</v>
      </c>
      <c r="D120" s="71">
        <v>60.165026729681571</v>
      </c>
      <c r="E120" s="71">
        <v>31.517781049043155</v>
      </c>
      <c r="F120" s="71">
        <v>28.647245680638413</v>
      </c>
      <c r="G120" s="71">
        <v>38.269931045169287</v>
      </c>
      <c r="H120" s="71">
        <v>0.69729604090803432</v>
      </c>
      <c r="I120" s="71">
        <v>0.30990935151468196</v>
      </c>
      <c r="J120" s="71">
        <v>0.22081041295421092</v>
      </c>
      <c r="K120" s="71">
        <v>0.32927868598434956</v>
      </c>
      <c r="L120" s="71">
        <v>7.7477337878670491E-3</v>
      </c>
      <c r="N120" s="109">
        <f t="shared" si="1"/>
        <v>98.434957774850858</v>
      </c>
      <c r="P120" s="110"/>
      <c r="Q120" s="110"/>
    </row>
    <row r="121" spans="1:17" x14ac:dyDescent="0.35">
      <c r="A121" s="2">
        <v>4207577</v>
      </c>
      <c r="B121" s="2" t="s">
        <v>530</v>
      </c>
      <c r="C121" s="71">
        <v>100</v>
      </c>
      <c r="D121" s="71">
        <v>13.602251407129456</v>
      </c>
      <c r="E121" s="71">
        <v>1.3133208255159476</v>
      </c>
      <c r="F121" s="71">
        <v>12.288930581613508</v>
      </c>
      <c r="G121" s="71">
        <v>38.649155722326455</v>
      </c>
      <c r="H121" s="71">
        <v>47.654784240150093</v>
      </c>
      <c r="I121" s="71">
        <v>9.3808630393996242E-2</v>
      </c>
      <c r="J121" s="71">
        <v>0</v>
      </c>
      <c r="K121" s="71">
        <v>0</v>
      </c>
      <c r="L121" s="71">
        <v>0</v>
      </c>
      <c r="N121" s="109">
        <f t="shared" si="1"/>
        <v>52.251407129455913</v>
      </c>
      <c r="P121" s="110"/>
      <c r="Q121" s="110"/>
    </row>
    <row r="122" spans="1:17" x14ac:dyDescent="0.35">
      <c r="A122" s="2">
        <v>4207601</v>
      </c>
      <c r="B122" s="2" t="s">
        <v>597</v>
      </c>
      <c r="C122" s="71">
        <v>100</v>
      </c>
      <c r="D122" s="71">
        <v>0.54495912806539504</v>
      </c>
      <c r="E122" s="71">
        <v>0.27247956403269752</v>
      </c>
      <c r="F122" s="71">
        <v>0.27247956403269752</v>
      </c>
      <c r="G122" s="71">
        <v>73.732970027247958</v>
      </c>
      <c r="H122" s="71">
        <v>25.667574931880111</v>
      </c>
      <c r="I122" s="71">
        <v>5.4495912806539509E-2</v>
      </c>
      <c r="J122" s="71">
        <v>0</v>
      </c>
      <c r="K122" s="71">
        <v>0</v>
      </c>
      <c r="L122" s="71">
        <v>0</v>
      </c>
      <c r="N122" s="109">
        <f t="shared" si="1"/>
        <v>74.277929155313359</v>
      </c>
      <c r="P122" s="110"/>
      <c r="Q122" s="110"/>
    </row>
    <row r="123" spans="1:17" x14ac:dyDescent="0.35">
      <c r="A123" s="2">
        <v>4207650</v>
      </c>
      <c r="B123" s="2" t="s">
        <v>459</v>
      </c>
      <c r="C123" s="71">
        <v>100</v>
      </c>
      <c r="D123" s="71">
        <v>0.97030285210232292</v>
      </c>
      <c r="E123" s="71">
        <v>0.32343428403410762</v>
      </c>
      <c r="F123" s="71">
        <v>0.64686856806821524</v>
      </c>
      <c r="G123" s="71">
        <v>75.713025580711559</v>
      </c>
      <c r="H123" s="71">
        <v>22.993237283152016</v>
      </c>
      <c r="I123" s="71">
        <v>0.29403116730373424</v>
      </c>
      <c r="J123" s="71">
        <v>2.9403116730373418E-2</v>
      </c>
      <c r="K123" s="71">
        <v>0</v>
      </c>
      <c r="L123" s="71">
        <v>0</v>
      </c>
      <c r="N123" s="109">
        <f t="shared" si="1"/>
        <v>76.68332843281388</v>
      </c>
      <c r="P123" s="110"/>
      <c r="Q123" s="110"/>
    </row>
    <row r="124" spans="1:17" x14ac:dyDescent="0.35">
      <c r="A124" s="2">
        <v>4207684</v>
      </c>
      <c r="B124" s="2" t="s">
        <v>458</v>
      </c>
      <c r="C124" s="71">
        <v>100</v>
      </c>
      <c r="D124" s="71">
        <v>0.51424050632911389</v>
      </c>
      <c r="E124" s="71">
        <v>0.19778481012658228</v>
      </c>
      <c r="F124" s="71">
        <v>0.31645569620253167</v>
      </c>
      <c r="G124" s="71">
        <v>2.2547468354430378</v>
      </c>
      <c r="H124" s="71">
        <v>80.261075949367083</v>
      </c>
      <c r="I124" s="71">
        <v>1.4240506329113924</v>
      </c>
      <c r="J124" s="71">
        <v>0.11867088607594937</v>
      </c>
      <c r="K124" s="71">
        <v>4.7468354430379751</v>
      </c>
      <c r="L124" s="71">
        <v>10.680379746835444</v>
      </c>
      <c r="N124" s="109">
        <f t="shared" si="1"/>
        <v>2.7689873417721516</v>
      </c>
      <c r="P124" s="110"/>
      <c r="Q124" s="110"/>
    </row>
    <row r="125" spans="1:17" x14ac:dyDescent="0.35">
      <c r="A125" s="2">
        <v>4207700</v>
      </c>
      <c r="B125" s="2" t="s">
        <v>472</v>
      </c>
      <c r="C125" s="71">
        <v>100</v>
      </c>
      <c r="D125" s="71">
        <v>2.9516358463726888</v>
      </c>
      <c r="E125" s="71">
        <v>0.14224751066856331</v>
      </c>
      <c r="F125" s="71">
        <v>2.8093883357041252</v>
      </c>
      <c r="G125" s="71">
        <v>84.174964438122331</v>
      </c>
      <c r="H125" s="71">
        <v>12.553342816500713</v>
      </c>
      <c r="I125" s="71">
        <v>7.1123755334281655E-2</v>
      </c>
      <c r="J125" s="71">
        <v>0.10668563300142249</v>
      </c>
      <c r="K125" s="71">
        <v>0.10668563300142249</v>
      </c>
      <c r="L125" s="71">
        <v>3.5561877667140827E-2</v>
      </c>
      <c r="N125" s="109">
        <f t="shared" si="1"/>
        <v>87.126600284495026</v>
      </c>
      <c r="P125" s="110"/>
      <c r="Q125" s="110"/>
    </row>
    <row r="126" spans="1:17" x14ac:dyDescent="0.35">
      <c r="A126" s="2">
        <v>4207759</v>
      </c>
      <c r="B126" s="2" t="s">
        <v>607</v>
      </c>
      <c r="C126" s="71">
        <v>100</v>
      </c>
      <c r="D126" s="71">
        <v>0.27285129604365621</v>
      </c>
      <c r="E126" s="71">
        <v>0.27285129604365621</v>
      </c>
      <c r="F126" s="71">
        <v>0</v>
      </c>
      <c r="G126" s="71">
        <v>35.743519781718966</v>
      </c>
      <c r="H126" s="71">
        <v>63.847203274215545</v>
      </c>
      <c r="I126" s="71">
        <v>0</v>
      </c>
      <c r="J126" s="71">
        <v>0</v>
      </c>
      <c r="K126" s="71">
        <v>0.13642564802182811</v>
      </c>
      <c r="L126" s="71">
        <v>0</v>
      </c>
      <c r="N126" s="109">
        <f t="shared" si="1"/>
        <v>36.016371077762621</v>
      </c>
      <c r="P126" s="110"/>
      <c r="Q126" s="110"/>
    </row>
    <row r="127" spans="1:17" x14ac:dyDescent="0.35">
      <c r="A127" s="2">
        <v>4207809</v>
      </c>
      <c r="B127" s="2" t="s">
        <v>468</v>
      </c>
      <c r="C127" s="71">
        <v>100</v>
      </c>
      <c r="D127" s="71">
        <v>8.8669950738916263</v>
      </c>
      <c r="E127" s="71">
        <v>4.7071702244116036</v>
      </c>
      <c r="F127" s="71">
        <v>4.1598248494800218</v>
      </c>
      <c r="G127" s="71">
        <v>55.391351943076081</v>
      </c>
      <c r="H127" s="71">
        <v>35.112205801860974</v>
      </c>
      <c r="I127" s="71">
        <v>0.13683634373289547</v>
      </c>
      <c r="J127" s="71">
        <v>5.4734537493158188E-2</v>
      </c>
      <c r="K127" s="71">
        <v>0.32840722495894908</v>
      </c>
      <c r="L127" s="71">
        <v>0.10946907498631638</v>
      </c>
      <c r="N127" s="109">
        <f t="shared" si="1"/>
        <v>64.258347016967704</v>
      </c>
      <c r="P127" s="110"/>
      <c r="Q127" s="110"/>
    </row>
    <row r="128" spans="1:17" x14ac:dyDescent="0.35">
      <c r="A128" s="2">
        <v>4207858</v>
      </c>
      <c r="B128" s="2" t="s">
        <v>566</v>
      </c>
      <c r="C128" s="71">
        <v>100</v>
      </c>
      <c r="D128" s="71">
        <v>1.0165184243964422</v>
      </c>
      <c r="E128" s="71">
        <v>0.63532401524777637</v>
      </c>
      <c r="F128" s="71">
        <v>0.38119440914866581</v>
      </c>
      <c r="G128" s="71">
        <v>38.881829733163912</v>
      </c>
      <c r="H128" s="71">
        <v>59.974587039390094</v>
      </c>
      <c r="I128" s="71">
        <v>0.12706480304955528</v>
      </c>
      <c r="J128" s="71">
        <v>0</v>
      </c>
      <c r="K128" s="71">
        <v>0</v>
      </c>
      <c r="L128" s="71">
        <v>0</v>
      </c>
      <c r="N128" s="109">
        <f t="shared" si="1"/>
        <v>39.898348157560356</v>
      </c>
      <c r="P128" s="110"/>
      <c r="Q128" s="110"/>
    </row>
    <row r="129" spans="1:17" x14ac:dyDescent="0.35">
      <c r="A129" s="2">
        <v>4207908</v>
      </c>
      <c r="B129" s="2" t="s">
        <v>595</v>
      </c>
      <c r="C129" s="71">
        <v>100</v>
      </c>
      <c r="D129" s="71">
        <v>17.81848459616986</v>
      </c>
      <c r="E129" s="71">
        <v>3.386067166250347</v>
      </c>
      <c r="F129" s="71">
        <v>14.432417429919511</v>
      </c>
      <c r="G129" s="71">
        <v>43.519289480988064</v>
      </c>
      <c r="H129" s="71">
        <v>37.829586455731331</v>
      </c>
      <c r="I129" s="71">
        <v>0.36081043574798777</v>
      </c>
      <c r="J129" s="71">
        <v>0.19428254232583958</v>
      </c>
      <c r="K129" s="71">
        <v>0.19428254232583958</v>
      </c>
      <c r="L129" s="71">
        <v>8.3263946711074108E-2</v>
      </c>
      <c r="N129" s="109">
        <f t="shared" si="1"/>
        <v>61.337774077157924</v>
      </c>
      <c r="P129" s="110"/>
      <c r="Q129" s="110"/>
    </row>
    <row r="130" spans="1:17" x14ac:dyDescent="0.35">
      <c r="A130" s="2">
        <v>4208005</v>
      </c>
      <c r="B130" s="2" t="s">
        <v>471</v>
      </c>
      <c r="C130" s="71">
        <v>100</v>
      </c>
      <c r="D130" s="71">
        <v>52.02376531748979</v>
      </c>
      <c r="E130" s="71">
        <v>32.194578536947645</v>
      </c>
      <c r="F130" s="71">
        <v>19.829186780542145</v>
      </c>
      <c r="G130" s="71">
        <v>37.059041960638694</v>
      </c>
      <c r="H130" s="71">
        <v>10.917192721871519</v>
      </c>
      <c r="I130" s="71">
        <v>0</v>
      </c>
      <c r="J130" s="71">
        <v>0</v>
      </c>
      <c r="K130" s="71">
        <v>0</v>
      </c>
      <c r="L130" s="71">
        <v>0</v>
      </c>
      <c r="N130" s="109">
        <f t="shared" si="1"/>
        <v>89.082807278128485</v>
      </c>
      <c r="P130" s="110"/>
      <c r="Q130" s="110"/>
    </row>
    <row r="131" spans="1:17" x14ac:dyDescent="0.35">
      <c r="A131" s="2">
        <v>4208104</v>
      </c>
      <c r="B131" s="2" t="s">
        <v>426</v>
      </c>
      <c r="C131" s="71">
        <v>100</v>
      </c>
      <c r="D131" s="71">
        <v>11.393389500972132</v>
      </c>
      <c r="E131" s="71">
        <v>1.2443292287751133</v>
      </c>
      <c r="F131" s="71">
        <v>10.149060272197019</v>
      </c>
      <c r="G131" s="71">
        <v>47.362281270252751</v>
      </c>
      <c r="H131" s="71">
        <v>40.790667530784184</v>
      </c>
      <c r="I131" s="71">
        <v>0.18146467919637072</v>
      </c>
      <c r="J131" s="71">
        <v>1.2961762799740767E-2</v>
      </c>
      <c r="K131" s="71">
        <v>0.19442644199611148</v>
      </c>
      <c r="L131" s="71">
        <v>6.4808813998703821E-2</v>
      </c>
      <c r="N131" s="109">
        <f t="shared" si="1"/>
        <v>58.755670771224885</v>
      </c>
      <c r="P131" s="110"/>
      <c r="Q131" s="110"/>
    </row>
    <row r="132" spans="1:17" x14ac:dyDescent="0.35">
      <c r="A132" s="2">
        <v>4208203</v>
      </c>
      <c r="B132" s="2" t="s">
        <v>341</v>
      </c>
      <c r="C132" s="71">
        <v>100</v>
      </c>
      <c r="D132" s="71">
        <v>80.505672333684203</v>
      </c>
      <c r="E132" s="71">
        <v>44.59081581661404</v>
      </c>
      <c r="F132" s="71">
        <v>35.914856517070163</v>
      </c>
      <c r="G132" s="71">
        <v>17.2275206532487</v>
      </c>
      <c r="H132" s="71">
        <v>0.76233612962903896</v>
      </c>
      <c r="I132" s="71">
        <v>0.36468799506661143</v>
      </c>
      <c r="J132" s="71">
        <v>0.86227977842280412</v>
      </c>
      <c r="K132" s="71">
        <v>0.27325018872337936</v>
      </c>
      <c r="L132" s="71">
        <v>4.2529212252666055E-3</v>
      </c>
      <c r="N132" s="109">
        <f t="shared" si="1"/>
        <v>97.733192986932906</v>
      </c>
      <c r="P132" s="110"/>
      <c r="Q132" s="110"/>
    </row>
    <row r="133" spans="1:17" x14ac:dyDescent="0.35">
      <c r="A133" s="2">
        <v>4208302</v>
      </c>
      <c r="B133" s="2" t="s">
        <v>349</v>
      </c>
      <c r="C133" s="71">
        <v>100</v>
      </c>
      <c r="D133" s="71">
        <v>65.992050468584765</v>
      </c>
      <c r="E133" s="71">
        <v>63.147722714509712</v>
      </c>
      <c r="F133" s="71">
        <v>2.8443277540750467</v>
      </c>
      <c r="G133" s="71">
        <v>30.751558910403677</v>
      </c>
      <c r="H133" s="71">
        <v>1.5461473945228459</v>
      </c>
      <c r="I133" s="71">
        <v>1.0101010101010102</v>
      </c>
      <c r="J133" s="71">
        <v>6.1991758742661267E-2</v>
      </c>
      <c r="K133" s="71">
        <v>0.63450388360135657</v>
      </c>
      <c r="L133" s="71">
        <v>3.6465740436859568E-3</v>
      </c>
      <c r="N133" s="109">
        <f t="shared" ref="N133:N196" si="2">D133+G133</f>
        <v>96.743609378988438</v>
      </c>
      <c r="P133" s="110"/>
      <c r="Q133" s="110"/>
    </row>
    <row r="134" spans="1:17" x14ac:dyDescent="0.35">
      <c r="A134" s="2">
        <v>4208401</v>
      </c>
      <c r="B134" s="2" t="s">
        <v>439</v>
      </c>
      <c r="C134" s="71">
        <v>100</v>
      </c>
      <c r="D134" s="71">
        <v>48.634243837441701</v>
      </c>
      <c r="E134" s="71">
        <v>36.792138574283811</v>
      </c>
      <c r="F134" s="71">
        <v>11.842105263157894</v>
      </c>
      <c r="G134" s="71">
        <v>12.091938707528314</v>
      </c>
      <c r="H134" s="71">
        <v>38.474350433044634</v>
      </c>
      <c r="I134" s="71">
        <v>4.9966688874083946E-2</v>
      </c>
      <c r="J134" s="71">
        <v>0.48301132578281142</v>
      </c>
      <c r="K134" s="71">
        <v>0.18321119253830778</v>
      </c>
      <c r="L134" s="71">
        <v>8.3277814790139904E-2</v>
      </c>
      <c r="N134" s="109">
        <f t="shared" si="2"/>
        <v>60.726182544970015</v>
      </c>
      <c r="P134" s="110"/>
      <c r="Q134" s="110"/>
    </row>
    <row r="135" spans="1:17" x14ac:dyDescent="0.35">
      <c r="A135" s="2">
        <v>4208450</v>
      </c>
      <c r="B135" s="2" t="s">
        <v>357</v>
      </c>
      <c r="C135" s="71">
        <v>100</v>
      </c>
      <c r="D135" s="71">
        <v>1.8884344269428248</v>
      </c>
      <c r="E135" s="71">
        <v>1.5142285266730484</v>
      </c>
      <c r="F135" s="71">
        <v>0.37420590026977635</v>
      </c>
      <c r="G135" s="71">
        <v>96.858410930293275</v>
      </c>
      <c r="H135" s="71">
        <v>0.73970933774258119</v>
      </c>
      <c r="I135" s="71">
        <v>0.20885910712731703</v>
      </c>
      <c r="J135" s="71">
        <v>8.7024627969715419E-3</v>
      </c>
      <c r="K135" s="71">
        <v>0.27847880950308934</v>
      </c>
      <c r="L135" s="71">
        <v>1.7404925593943084E-2</v>
      </c>
      <c r="N135" s="109">
        <f t="shared" si="2"/>
        <v>98.746845357236097</v>
      </c>
      <c r="P135" s="110"/>
      <c r="Q135" s="110"/>
    </row>
    <row r="136" spans="1:17" x14ac:dyDescent="0.35">
      <c r="A136" s="2">
        <v>4208500</v>
      </c>
      <c r="B136" s="2" t="s">
        <v>395</v>
      </c>
      <c r="C136" s="71">
        <v>100</v>
      </c>
      <c r="D136" s="71">
        <v>48.297246163548458</v>
      </c>
      <c r="E136" s="71">
        <v>18.677738070212317</v>
      </c>
      <c r="F136" s="71">
        <v>29.61950809333614</v>
      </c>
      <c r="G136" s="71">
        <v>41.538784948496954</v>
      </c>
      <c r="H136" s="71">
        <v>8.5137691822577253</v>
      </c>
      <c r="I136" s="71">
        <v>0.79882278747109514</v>
      </c>
      <c r="J136" s="71">
        <v>0.72524700441454704</v>
      </c>
      <c r="K136" s="71">
        <v>0.10510826150935462</v>
      </c>
      <c r="L136" s="71">
        <v>2.1021652301870929E-2</v>
      </c>
      <c r="N136" s="109">
        <f t="shared" si="2"/>
        <v>89.836031112045418</v>
      </c>
      <c r="P136" s="110"/>
      <c r="Q136" s="110"/>
    </row>
    <row r="137" spans="1:17" x14ac:dyDescent="0.35">
      <c r="A137" s="2">
        <v>4208609</v>
      </c>
      <c r="B137" s="2" t="s">
        <v>498</v>
      </c>
      <c r="C137" s="71">
        <v>100</v>
      </c>
      <c r="D137" s="71">
        <v>1.6850291639662993</v>
      </c>
      <c r="E137" s="71">
        <v>0.58327932598833443</v>
      </c>
      <c r="F137" s="71">
        <v>1.1017498379779649</v>
      </c>
      <c r="G137" s="71">
        <v>70.382372002592348</v>
      </c>
      <c r="H137" s="71">
        <v>27.738172391445236</v>
      </c>
      <c r="I137" s="71">
        <v>0.12961762799740764</v>
      </c>
      <c r="J137" s="71">
        <v>6.4808813998703821E-2</v>
      </c>
      <c r="K137" s="71">
        <v>0</v>
      </c>
      <c r="L137" s="71">
        <v>0</v>
      </c>
      <c r="N137" s="109">
        <f t="shared" si="2"/>
        <v>72.067401166558653</v>
      </c>
      <c r="P137" s="110"/>
      <c r="Q137" s="110"/>
    </row>
    <row r="138" spans="1:17" x14ac:dyDescent="0.35">
      <c r="A138" s="2">
        <v>4208708</v>
      </c>
      <c r="B138" s="2" t="s">
        <v>557</v>
      </c>
      <c r="C138" s="71">
        <v>100</v>
      </c>
      <c r="D138" s="71">
        <v>11.921032649962035</v>
      </c>
      <c r="E138" s="71">
        <v>5.2644900025310051</v>
      </c>
      <c r="F138" s="71">
        <v>6.6565426474310296</v>
      </c>
      <c r="G138" s="71">
        <v>54.644393824348271</v>
      </c>
      <c r="H138" s="71">
        <v>15.540369526702099</v>
      </c>
      <c r="I138" s="71">
        <v>17.261452796760313</v>
      </c>
      <c r="J138" s="71">
        <v>0.50620096178182739</v>
      </c>
      <c r="K138" s="71">
        <v>0.10124019235636549</v>
      </c>
      <c r="L138" s="71">
        <v>2.5310048089091371E-2</v>
      </c>
      <c r="N138" s="109">
        <f t="shared" si="2"/>
        <v>66.5654264743103</v>
      </c>
      <c r="P138" s="110"/>
      <c r="Q138" s="110"/>
    </row>
    <row r="139" spans="1:17" x14ac:dyDescent="0.35">
      <c r="A139" s="2">
        <v>4208807</v>
      </c>
      <c r="B139" s="2" t="s">
        <v>403</v>
      </c>
      <c r="C139" s="71">
        <v>100</v>
      </c>
      <c r="D139" s="71">
        <v>7.4930619796484743</v>
      </c>
      <c r="E139" s="71">
        <v>1.9294304215673317</v>
      </c>
      <c r="F139" s="71">
        <v>5.5636315580811422</v>
      </c>
      <c r="G139" s="71">
        <v>89.877097925201525</v>
      </c>
      <c r="H139" s="71">
        <v>2.4183956653891898</v>
      </c>
      <c r="I139" s="71">
        <v>3.9645830580150657E-2</v>
      </c>
      <c r="J139" s="71">
        <v>9.2506938020351537E-2</v>
      </c>
      <c r="K139" s="71">
        <v>7.9291661160301313E-2</v>
      </c>
      <c r="L139" s="71">
        <v>0</v>
      </c>
      <c r="N139" s="109">
        <f t="shared" si="2"/>
        <v>97.370159904849999</v>
      </c>
      <c r="P139" s="110"/>
      <c r="Q139" s="110"/>
    </row>
    <row r="140" spans="1:17" x14ac:dyDescent="0.35">
      <c r="A140" s="2">
        <v>4208906</v>
      </c>
      <c r="B140" s="2" t="s">
        <v>346</v>
      </c>
      <c r="C140" s="71">
        <v>100</v>
      </c>
      <c r="D140" s="71">
        <v>86.366375414281421</v>
      </c>
      <c r="E140" s="71">
        <v>76.310635733654721</v>
      </c>
      <c r="F140" s="71">
        <v>10.055739680626695</v>
      </c>
      <c r="G140" s="71">
        <v>11.028924374811689</v>
      </c>
      <c r="H140" s="71">
        <v>1.8303705935522749</v>
      </c>
      <c r="I140" s="71">
        <v>0.23199758963543235</v>
      </c>
      <c r="J140" s="71">
        <v>0.19433564326604399</v>
      </c>
      <c r="K140" s="71">
        <v>0.34648990659837303</v>
      </c>
      <c r="L140" s="71">
        <v>1.5064778547755348E-3</v>
      </c>
      <c r="N140" s="109">
        <f t="shared" si="2"/>
        <v>97.395299789093116</v>
      </c>
      <c r="P140" s="110"/>
      <c r="Q140" s="110"/>
    </row>
    <row r="141" spans="1:17" x14ac:dyDescent="0.35">
      <c r="A141" s="2">
        <v>4208955</v>
      </c>
      <c r="B141" s="2" t="s">
        <v>559</v>
      </c>
      <c r="C141" s="71">
        <v>100</v>
      </c>
      <c r="D141" s="71">
        <v>0.59171597633136097</v>
      </c>
      <c r="E141" s="71">
        <v>0</v>
      </c>
      <c r="F141" s="71">
        <v>0.59171597633136097</v>
      </c>
      <c r="G141" s="71">
        <v>44.230769230769226</v>
      </c>
      <c r="H141" s="71">
        <v>55.177514792899409</v>
      </c>
      <c r="I141" s="71">
        <v>0</v>
      </c>
      <c r="J141" s="71">
        <v>0</v>
      </c>
      <c r="K141" s="71">
        <v>0</v>
      </c>
      <c r="L141" s="71">
        <v>0</v>
      </c>
      <c r="N141" s="109">
        <f t="shared" si="2"/>
        <v>44.822485207100584</v>
      </c>
      <c r="P141" s="110"/>
      <c r="Q141" s="110"/>
    </row>
    <row r="142" spans="1:17" x14ac:dyDescent="0.35">
      <c r="A142" s="2">
        <v>4209003</v>
      </c>
      <c r="B142" s="2" t="s">
        <v>402</v>
      </c>
      <c r="C142" s="71">
        <v>100</v>
      </c>
      <c r="D142" s="71">
        <v>60.168195718654438</v>
      </c>
      <c r="E142" s="71">
        <v>57.687733605164794</v>
      </c>
      <c r="F142" s="71">
        <v>2.4804621134896365</v>
      </c>
      <c r="G142" s="71">
        <v>29.595650696568125</v>
      </c>
      <c r="H142" s="71">
        <v>10.023785253143052</v>
      </c>
      <c r="I142" s="71">
        <v>7.64525993883792E-2</v>
      </c>
      <c r="J142" s="71">
        <v>3.3978933061501869E-2</v>
      </c>
      <c r="K142" s="71">
        <v>7.64525993883792E-2</v>
      </c>
      <c r="L142" s="71">
        <v>2.5484199796126403E-2</v>
      </c>
      <c r="N142" s="109">
        <f t="shared" si="2"/>
        <v>89.763846415222559</v>
      </c>
      <c r="P142" s="110"/>
      <c r="Q142" s="110"/>
    </row>
    <row r="143" spans="1:17" x14ac:dyDescent="0.35">
      <c r="A143" s="2">
        <v>4209102</v>
      </c>
      <c r="B143" s="2" t="s">
        <v>339</v>
      </c>
      <c r="C143" s="71">
        <v>100</v>
      </c>
      <c r="D143" s="71">
        <v>78.024364311329762</v>
      </c>
      <c r="E143" s="71">
        <v>44.393685462507435</v>
      </c>
      <c r="F143" s="71">
        <v>33.630678848822335</v>
      </c>
      <c r="G143" s="71">
        <v>17.425348254671931</v>
      </c>
      <c r="H143" s="71">
        <v>3.7596186769025612</v>
      </c>
      <c r="I143" s="71">
        <v>0.20543871979239875</v>
      </c>
      <c r="J143" s="71">
        <v>0.31131174424681479</v>
      </c>
      <c r="K143" s="71">
        <v>0.27211619902326506</v>
      </c>
      <c r="L143" s="71">
        <v>1.8020940332666557E-3</v>
      </c>
      <c r="N143" s="109">
        <f t="shared" si="2"/>
        <v>95.449712566001693</v>
      </c>
      <c r="P143" s="110"/>
      <c r="Q143" s="110"/>
    </row>
    <row r="144" spans="1:17" x14ac:dyDescent="0.35">
      <c r="A144" s="2">
        <v>4209151</v>
      </c>
      <c r="B144" s="2" t="s">
        <v>435</v>
      </c>
      <c r="C144" s="71">
        <v>100</v>
      </c>
      <c r="D144" s="71">
        <v>9.7444089456869012</v>
      </c>
      <c r="E144" s="71">
        <v>1.4909478168264112</v>
      </c>
      <c r="F144" s="71">
        <v>8.25346112886049</v>
      </c>
      <c r="G144" s="71">
        <v>83.652822151224697</v>
      </c>
      <c r="H144" s="71">
        <v>2.3429179978700745</v>
      </c>
      <c r="I144" s="71">
        <v>3.9936102236421722</v>
      </c>
      <c r="J144" s="71">
        <v>0.10649627263045794</v>
      </c>
      <c r="K144" s="71">
        <v>0.10649627263045794</v>
      </c>
      <c r="L144" s="71">
        <v>5.3248136315228969E-2</v>
      </c>
      <c r="N144" s="109">
        <f t="shared" si="2"/>
        <v>93.397231096911597</v>
      </c>
      <c r="P144" s="110"/>
      <c r="Q144" s="110"/>
    </row>
    <row r="145" spans="1:17" x14ac:dyDescent="0.35">
      <c r="A145" s="2">
        <v>4209177</v>
      </c>
      <c r="B145" s="2" t="s">
        <v>485</v>
      </c>
      <c r="C145" s="71">
        <v>100</v>
      </c>
      <c r="D145" s="71">
        <v>0.52798310454065467</v>
      </c>
      <c r="E145" s="71">
        <v>0.10559662090813093</v>
      </c>
      <c r="F145" s="71">
        <v>0.42238648363252373</v>
      </c>
      <c r="G145" s="71">
        <v>6.4413938753959874</v>
      </c>
      <c r="H145" s="71">
        <v>92.713833157338968</v>
      </c>
      <c r="I145" s="71">
        <v>0</v>
      </c>
      <c r="J145" s="71">
        <v>0.10559662090813093</v>
      </c>
      <c r="K145" s="71">
        <v>0.10559662090813093</v>
      </c>
      <c r="L145" s="71">
        <v>0.10559662090813093</v>
      </c>
      <c r="N145" s="109">
        <f t="shared" si="2"/>
        <v>6.9693769799366425</v>
      </c>
      <c r="P145" s="110"/>
      <c r="Q145" s="110"/>
    </row>
    <row r="146" spans="1:17" x14ac:dyDescent="0.35">
      <c r="A146" s="2">
        <v>4209201</v>
      </c>
      <c r="B146" s="2" t="s">
        <v>548</v>
      </c>
      <c r="C146" s="71">
        <v>100</v>
      </c>
      <c r="D146" s="71">
        <v>0.84439083232810619</v>
      </c>
      <c r="E146" s="71">
        <v>0.48250904704463204</v>
      </c>
      <c r="F146" s="71">
        <v>0.36188178528347409</v>
      </c>
      <c r="G146" s="71">
        <v>98.793727382388425</v>
      </c>
      <c r="H146" s="71">
        <v>0.36188178528347409</v>
      </c>
      <c r="I146" s="71">
        <v>0</v>
      </c>
      <c r="J146" s="71">
        <v>0</v>
      </c>
      <c r="K146" s="71">
        <v>0</v>
      </c>
      <c r="L146" s="71">
        <v>0</v>
      </c>
      <c r="N146" s="109">
        <f t="shared" si="2"/>
        <v>99.638118214716528</v>
      </c>
      <c r="P146" s="110"/>
      <c r="Q146" s="110"/>
    </row>
    <row r="147" spans="1:17" x14ac:dyDescent="0.35">
      <c r="A147" s="2">
        <v>4209300</v>
      </c>
      <c r="B147" s="2" t="s">
        <v>377</v>
      </c>
      <c r="C147" s="71">
        <v>100</v>
      </c>
      <c r="D147" s="71">
        <v>79.803120046717282</v>
      </c>
      <c r="E147" s="71">
        <v>50.69825644448153</v>
      </c>
      <c r="F147" s="71">
        <v>29.104863602235753</v>
      </c>
      <c r="G147" s="71">
        <v>14.178693584716775</v>
      </c>
      <c r="H147" s="71">
        <v>1.3264369733878367</v>
      </c>
      <c r="I147" s="71">
        <v>2.5160590639859848</v>
      </c>
      <c r="J147" s="71">
        <v>1.9421039459414364</v>
      </c>
      <c r="K147" s="71">
        <v>0.19687995328272295</v>
      </c>
      <c r="L147" s="71">
        <v>3.6706431967965296E-2</v>
      </c>
      <c r="N147" s="109">
        <f t="shared" si="2"/>
        <v>93.981813631434051</v>
      </c>
      <c r="P147" s="110"/>
      <c r="Q147" s="110"/>
    </row>
    <row r="148" spans="1:17" x14ac:dyDescent="0.35">
      <c r="A148" s="2">
        <v>4209409</v>
      </c>
      <c r="B148" s="2" t="s">
        <v>632</v>
      </c>
      <c r="C148" s="71">
        <v>100</v>
      </c>
      <c r="D148" s="71">
        <v>50.490883590462829</v>
      </c>
      <c r="E148" s="71">
        <v>45.319836575400942</v>
      </c>
      <c r="F148" s="71">
        <v>5.1710470150618946</v>
      </c>
      <c r="G148" s="71">
        <v>42.508689554241116</v>
      </c>
      <c r="H148" s="71">
        <v>5.9393865479602415</v>
      </c>
      <c r="I148" s="71">
        <v>6.7077260808585892E-2</v>
      </c>
      <c r="J148" s="71">
        <v>0.64028294408195618</v>
      </c>
      <c r="K148" s="71">
        <v>0.34148423684370999</v>
      </c>
      <c r="L148" s="71">
        <v>1.219586560156107E-2</v>
      </c>
      <c r="N148" s="109">
        <f t="shared" si="2"/>
        <v>92.999573144703945</v>
      </c>
      <c r="P148" s="110"/>
      <c r="Q148" s="110"/>
    </row>
    <row r="149" spans="1:17" x14ac:dyDescent="0.35">
      <c r="A149" s="2">
        <v>4209458</v>
      </c>
      <c r="B149" s="2" t="s">
        <v>508</v>
      </c>
      <c r="C149" s="71">
        <v>100</v>
      </c>
      <c r="D149" s="71">
        <v>4.6232876712328768</v>
      </c>
      <c r="E149" s="71">
        <v>4.4520547945205475</v>
      </c>
      <c r="F149" s="71">
        <v>0.17123287671232876</v>
      </c>
      <c r="G149" s="71">
        <v>23.287671232876711</v>
      </c>
      <c r="H149" s="71">
        <v>72.089041095890423</v>
      </c>
      <c r="I149" s="71">
        <v>0</v>
      </c>
      <c r="J149" s="71">
        <v>0</v>
      </c>
      <c r="K149" s="71">
        <v>0</v>
      </c>
      <c r="L149" s="71">
        <v>0</v>
      </c>
      <c r="N149" s="109">
        <f t="shared" si="2"/>
        <v>27.910958904109588</v>
      </c>
      <c r="P149" s="110"/>
      <c r="Q149" s="110"/>
    </row>
    <row r="150" spans="1:17" x14ac:dyDescent="0.35">
      <c r="A150" s="2">
        <v>4209508</v>
      </c>
      <c r="B150" s="2" t="s">
        <v>423</v>
      </c>
      <c r="C150" s="71">
        <v>100</v>
      </c>
      <c r="D150" s="71">
        <v>48.672566371681413</v>
      </c>
      <c r="E150" s="71">
        <v>6.7733151803948264</v>
      </c>
      <c r="F150" s="71">
        <v>41.899251191286588</v>
      </c>
      <c r="G150" s="71">
        <v>29.441797140912186</v>
      </c>
      <c r="H150" s="71">
        <v>19.74132062627638</v>
      </c>
      <c r="I150" s="71">
        <v>0.98706603131381887</v>
      </c>
      <c r="J150" s="71">
        <v>1.0891763104152483</v>
      </c>
      <c r="K150" s="71">
        <v>6.807351940095302E-2</v>
      </c>
      <c r="L150" s="71">
        <v>0</v>
      </c>
      <c r="N150" s="109">
        <f t="shared" si="2"/>
        <v>78.114363512593599</v>
      </c>
      <c r="P150" s="110"/>
      <c r="Q150" s="110"/>
    </row>
    <row r="151" spans="1:17" x14ac:dyDescent="0.35">
      <c r="A151" s="2">
        <v>4209607</v>
      </c>
      <c r="B151" s="2" t="s">
        <v>558</v>
      </c>
      <c r="C151" s="71">
        <v>100</v>
      </c>
      <c r="D151" s="71">
        <v>52.527930316227987</v>
      </c>
      <c r="E151" s="71">
        <v>40.087104715016096</v>
      </c>
      <c r="F151" s="71">
        <v>12.440825601211891</v>
      </c>
      <c r="G151" s="71">
        <v>25.942056428706685</v>
      </c>
      <c r="H151" s="71">
        <v>18.651770498011739</v>
      </c>
      <c r="I151" s="71">
        <v>0.41658776746828252</v>
      </c>
      <c r="J151" s="71">
        <v>2.4237833743609163</v>
      </c>
      <c r="K151" s="71">
        <v>3.7871615224389317E-2</v>
      </c>
      <c r="L151" s="71">
        <v>0</v>
      </c>
      <c r="N151" s="109">
        <f t="shared" si="2"/>
        <v>78.469986744934673</v>
      </c>
      <c r="P151" s="110"/>
      <c r="Q151" s="110"/>
    </row>
    <row r="152" spans="1:17" x14ac:dyDescent="0.35">
      <c r="A152" s="2">
        <v>4209706</v>
      </c>
      <c r="B152" s="2" t="s">
        <v>613</v>
      </c>
      <c r="C152" s="71">
        <v>100</v>
      </c>
      <c r="D152" s="71">
        <v>30.382034073309239</v>
      </c>
      <c r="E152" s="71">
        <v>14.894166236448116</v>
      </c>
      <c r="F152" s="71">
        <v>15.487867836861124</v>
      </c>
      <c r="G152" s="71">
        <v>24.522457408363447</v>
      </c>
      <c r="H152" s="71">
        <v>34.847702632937533</v>
      </c>
      <c r="I152" s="71">
        <v>6.7630356220960248</v>
      </c>
      <c r="J152" s="71">
        <v>1.7036654620547238</v>
      </c>
      <c r="K152" s="71">
        <v>1.7036654620547238</v>
      </c>
      <c r="L152" s="71">
        <v>7.7439339184305622E-2</v>
      </c>
      <c r="N152" s="109">
        <f t="shared" si="2"/>
        <v>54.904491481672686</v>
      </c>
      <c r="P152" s="110"/>
      <c r="Q152" s="110"/>
    </row>
    <row r="153" spans="1:17" x14ac:dyDescent="0.35">
      <c r="A153" s="2">
        <v>4209805</v>
      </c>
      <c r="B153" s="2" t="s">
        <v>567</v>
      </c>
      <c r="C153" s="71">
        <v>100</v>
      </c>
      <c r="D153" s="71">
        <v>10.846343467543139</v>
      </c>
      <c r="E153" s="71">
        <v>0.82169268693508635</v>
      </c>
      <c r="F153" s="71">
        <v>10.024650780608052</v>
      </c>
      <c r="G153" s="71">
        <v>75.349219391947415</v>
      </c>
      <c r="H153" s="71">
        <v>0.90386195562859495</v>
      </c>
      <c r="I153" s="71">
        <v>2.0542317173377156</v>
      </c>
      <c r="J153" s="71">
        <v>10.764174198849631</v>
      </c>
      <c r="K153" s="71">
        <v>8.2169268693508629E-2</v>
      </c>
      <c r="L153" s="71">
        <v>0</v>
      </c>
      <c r="N153" s="109">
        <f t="shared" si="2"/>
        <v>86.195562859490551</v>
      </c>
      <c r="P153" s="110"/>
      <c r="Q153" s="110"/>
    </row>
    <row r="154" spans="1:17" x14ac:dyDescent="0.35">
      <c r="A154" s="2">
        <v>4209854</v>
      </c>
      <c r="B154" s="2" t="s">
        <v>582</v>
      </c>
      <c r="C154" s="71">
        <v>100</v>
      </c>
      <c r="D154" s="71">
        <v>9.5296273671350029</v>
      </c>
      <c r="E154" s="71">
        <v>0.30543677458766039</v>
      </c>
      <c r="F154" s="71">
        <v>9.2241905925473429</v>
      </c>
      <c r="G154" s="71">
        <v>85.827733659132548</v>
      </c>
      <c r="H154" s="71">
        <v>4.5204642638973729</v>
      </c>
      <c r="I154" s="71">
        <v>0.12217470983506415</v>
      </c>
      <c r="J154" s="71">
        <v>0</v>
      </c>
      <c r="K154" s="71">
        <v>0</v>
      </c>
      <c r="L154" s="71">
        <v>0</v>
      </c>
      <c r="N154" s="109">
        <f t="shared" si="2"/>
        <v>95.357361026267554</v>
      </c>
      <c r="P154" s="110"/>
      <c r="Q154" s="110"/>
    </row>
    <row r="155" spans="1:17" x14ac:dyDescent="0.35">
      <c r="A155" s="2">
        <v>4209904</v>
      </c>
      <c r="B155" s="2" t="s">
        <v>406</v>
      </c>
      <c r="C155" s="71">
        <v>100</v>
      </c>
      <c r="D155" s="71">
        <v>56.042069113543683</v>
      </c>
      <c r="E155" s="71">
        <v>6.4820776990770543</v>
      </c>
      <c r="F155" s="71">
        <v>49.559991414466623</v>
      </c>
      <c r="G155" s="71">
        <v>42.262288044644777</v>
      </c>
      <c r="H155" s="71">
        <v>0.49366816913500755</v>
      </c>
      <c r="I155" s="71">
        <v>0.70830650354153257</v>
      </c>
      <c r="J155" s="71">
        <v>0.45074050225370249</v>
      </c>
      <c r="K155" s="71">
        <v>4.2927666881304997E-2</v>
      </c>
      <c r="L155" s="71">
        <v>0</v>
      </c>
      <c r="N155" s="109">
        <f t="shared" si="2"/>
        <v>98.304357158188452</v>
      </c>
      <c r="P155" s="110"/>
      <c r="Q155" s="110"/>
    </row>
    <row r="156" spans="1:17" x14ac:dyDescent="0.35">
      <c r="A156" s="2">
        <v>4210001</v>
      </c>
      <c r="B156" s="2" t="s">
        <v>437</v>
      </c>
      <c r="C156" s="71">
        <v>100</v>
      </c>
      <c r="D156" s="71">
        <v>37.550200803212853</v>
      </c>
      <c r="E156" s="71">
        <v>5.7981927710843371</v>
      </c>
      <c r="F156" s="71">
        <v>31.752008032128515</v>
      </c>
      <c r="G156" s="71">
        <v>51.731927710843372</v>
      </c>
      <c r="H156" s="71">
        <v>5.9236947791164658</v>
      </c>
      <c r="I156" s="71">
        <v>2.786144578313253</v>
      </c>
      <c r="J156" s="71">
        <v>1.8825301204819278</v>
      </c>
      <c r="K156" s="71">
        <v>0.12550200803212852</v>
      </c>
      <c r="L156" s="71">
        <v>0</v>
      </c>
      <c r="N156" s="109">
        <f t="shared" si="2"/>
        <v>89.282128514056225</v>
      </c>
      <c r="P156" s="110"/>
      <c r="Q156" s="110"/>
    </row>
    <row r="157" spans="1:17" x14ac:dyDescent="0.35">
      <c r="A157" s="2">
        <v>4210035</v>
      </c>
      <c r="B157" s="2" t="s">
        <v>517</v>
      </c>
      <c r="C157" s="71">
        <v>100</v>
      </c>
      <c r="D157" s="71">
        <v>69.21731526016616</v>
      </c>
      <c r="E157" s="71">
        <v>67.33712286838653</v>
      </c>
      <c r="F157" s="71">
        <v>1.8801923917796239</v>
      </c>
      <c r="G157" s="71">
        <v>19.326628771316134</v>
      </c>
      <c r="H157" s="71">
        <v>11.45605596851771</v>
      </c>
      <c r="I157" s="71">
        <v>0</v>
      </c>
      <c r="J157" s="71">
        <v>0</v>
      </c>
      <c r="K157" s="71">
        <v>0</v>
      </c>
      <c r="L157" s="71">
        <v>0</v>
      </c>
      <c r="N157" s="109">
        <f t="shared" si="2"/>
        <v>88.543944031482297</v>
      </c>
      <c r="P157" s="110"/>
      <c r="Q157" s="110"/>
    </row>
    <row r="158" spans="1:17" x14ac:dyDescent="0.35">
      <c r="A158" s="2">
        <v>4210050</v>
      </c>
      <c r="B158" s="2" t="s">
        <v>570</v>
      </c>
      <c r="C158" s="71">
        <v>100</v>
      </c>
      <c r="D158" s="71">
        <v>11.111111111111111</v>
      </c>
      <c r="E158" s="71">
        <v>3.0864197530864197</v>
      </c>
      <c r="F158" s="71">
        <v>8.0246913580246915</v>
      </c>
      <c r="G158" s="71">
        <v>37.5</v>
      </c>
      <c r="H158" s="71">
        <v>50</v>
      </c>
      <c r="I158" s="71">
        <v>0.92592592592592582</v>
      </c>
      <c r="J158" s="71">
        <v>0.30864197530864196</v>
      </c>
      <c r="K158" s="71">
        <v>0.15432098765432098</v>
      </c>
      <c r="L158" s="71">
        <v>0</v>
      </c>
      <c r="N158" s="109">
        <f t="shared" si="2"/>
        <v>48.611111111111114</v>
      </c>
      <c r="P158" s="110"/>
      <c r="Q158" s="110"/>
    </row>
    <row r="159" spans="1:17" x14ac:dyDescent="0.35">
      <c r="A159" s="2">
        <v>4210100</v>
      </c>
      <c r="B159" s="2" t="s">
        <v>414</v>
      </c>
      <c r="C159" s="71">
        <v>100</v>
      </c>
      <c r="D159" s="71">
        <v>5.3239703172468751</v>
      </c>
      <c r="E159" s="71">
        <v>1.9373474774640169</v>
      </c>
      <c r="F159" s="71">
        <v>3.3866228397828575</v>
      </c>
      <c r="G159" s="71">
        <v>80.003984262164451</v>
      </c>
      <c r="H159" s="71">
        <v>14.248717565615818</v>
      </c>
      <c r="I159" s="71">
        <v>0.18427212510583196</v>
      </c>
      <c r="J159" s="71">
        <v>0.10458688181682356</v>
      </c>
      <c r="K159" s="71">
        <v>0.11454753722794961</v>
      </c>
      <c r="L159" s="71">
        <v>1.9921310822252104E-2</v>
      </c>
      <c r="N159" s="109">
        <f t="shared" si="2"/>
        <v>85.327954579411326</v>
      </c>
      <c r="P159" s="110"/>
      <c r="Q159" s="110"/>
    </row>
    <row r="160" spans="1:17" x14ac:dyDescent="0.35">
      <c r="A160" s="2">
        <v>4210209</v>
      </c>
      <c r="B160" s="2" t="s">
        <v>575</v>
      </c>
      <c r="C160" s="71">
        <v>100</v>
      </c>
      <c r="D160" s="71">
        <v>2.1576763485477177</v>
      </c>
      <c r="E160" s="71">
        <v>0.49792531120331945</v>
      </c>
      <c r="F160" s="71">
        <v>1.6597510373443984</v>
      </c>
      <c r="G160" s="71">
        <v>91.784232365145229</v>
      </c>
      <c r="H160" s="71">
        <v>3.4024896265560165</v>
      </c>
      <c r="I160" s="71">
        <v>1.4937759336099585</v>
      </c>
      <c r="J160" s="71">
        <v>1.0788381742738589</v>
      </c>
      <c r="K160" s="71">
        <v>8.2987551867219914E-2</v>
      </c>
      <c r="L160" s="71">
        <v>0</v>
      </c>
      <c r="N160" s="109">
        <f t="shared" si="2"/>
        <v>93.941908713692953</v>
      </c>
      <c r="P160" s="110"/>
      <c r="Q160" s="110"/>
    </row>
    <row r="161" spans="1:17" x14ac:dyDescent="0.35">
      <c r="A161" s="2">
        <v>4210308</v>
      </c>
      <c r="B161" s="2" t="s">
        <v>571</v>
      </c>
      <c r="C161" s="71">
        <v>100</v>
      </c>
      <c r="D161" s="71">
        <v>22.973477773627195</v>
      </c>
      <c r="E161" s="71">
        <v>5.0803137840866635</v>
      </c>
      <c r="F161" s="71">
        <v>17.893163989540533</v>
      </c>
      <c r="G161" s="71">
        <v>28.053791557713858</v>
      </c>
      <c r="H161" s="71">
        <v>48.748599178184534</v>
      </c>
      <c r="I161" s="71">
        <v>3.7355248412401947E-2</v>
      </c>
      <c r="J161" s="71">
        <v>0</v>
      </c>
      <c r="K161" s="71">
        <v>0.18677624206200971</v>
      </c>
      <c r="L161" s="71">
        <v>0</v>
      </c>
      <c r="N161" s="109">
        <f t="shared" si="2"/>
        <v>51.027269331341053</v>
      </c>
      <c r="P161" s="110"/>
      <c r="Q161" s="110"/>
    </row>
    <row r="162" spans="1:17" x14ac:dyDescent="0.35">
      <c r="A162" s="2">
        <v>4210407</v>
      </c>
      <c r="B162" s="2" t="s">
        <v>434</v>
      </c>
      <c r="C162" s="71">
        <v>100</v>
      </c>
      <c r="D162" s="71">
        <v>38.70262390670554</v>
      </c>
      <c r="E162" s="71">
        <v>3.3527696793002915</v>
      </c>
      <c r="F162" s="71">
        <v>35.349854227405245</v>
      </c>
      <c r="G162" s="71">
        <v>59.511661807580175</v>
      </c>
      <c r="H162" s="71">
        <v>1.4577259475218658</v>
      </c>
      <c r="I162" s="71">
        <v>0.10932944606413994</v>
      </c>
      <c r="J162" s="71">
        <v>0.10932944606413994</v>
      </c>
      <c r="K162" s="71">
        <v>0.10932944606413994</v>
      </c>
      <c r="L162" s="71">
        <v>0</v>
      </c>
      <c r="N162" s="109">
        <f t="shared" si="2"/>
        <v>98.214285714285722</v>
      </c>
      <c r="P162" s="110"/>
      <c r="Q162" s="110"/>
    </row>
    <row r="163" spans="1:17" x14ac:dyDescent="0.35">
      <c r="A163" s="2">
        <v>4210506</v>
      </c>
      <c r="B163" s="2" t="s">
        <v>388</v>
      </c>
      <c r="C163" s="71">
        <v>100</v>
      </c>
      <c r="D163" s="71">
        <v>5.4148224879932201</v>
      </c>
      <c r="E163" s="71">
        <v>4.1623505038139186</v>
      </c>
      <c r="F163" s="71">
        <v>1.2524719841793013</v>
      </c>
      <c r="G163" s="71">
        <v>65.750070628119403</v>
      </c>
      <c r="H163" s="71">
        <v>28.750353140597042</v>
      </c>
      <c r="I163" s="71">
        <v>5.6502495526885771E-2</v>
      </c>
      <c r="J163" s="71">
        <v>9.417082587814294E-3</v>
      </c>
      <c r="K163" s="71">
        <v>1.8834165175628588E-2</v>
      </c>
      <c r="L163" s="71">
        <v>0</v>
      </c>
      <c r="N163" s="109">
        <f t="shared" si="2"/>
        <v>71.164893116112623</v>
      </c>
      <c r="P163" s="110"/>
      <c r="Q163" s="110"/>
    </row>
    <row r="164" spans="1:17" x14ac:dyDescent="0.35">
      <c r="A164" s="2">
        <v>4210555</v>
      </c>
      <c r="B164" s="2" t="s">
        <v>565</v>
      </c>
      <c r="C164" s="71">
        <v>100</v>
      </c>
      <c r="D164" s="71">
        <v>0.13477088948787064</v>
      </c>
      <c r="E164" s="71">
        <v>0</v>
      </c>
      <c r="F164" s="71">
        <v>0.13477088948787064</v>
      </c>
      <c r="G164" s="71">
        <v>53.36927223719676</v>
      </c>
      <c r="H164" s="71">
        <v>46.36118598382749</v>
      </c>
      <c r="I164" s="71">
        <v>0.13477088948787064</v>
      </c>
      <c r="J164" s="71">
        <v>0</v>
      </c>
      <c r="K164" s="71">
        <v>0</v>
      </c>
      <c r="L164" s="71">
        <v>0</v>
      </c>
      <c r="N164" s="109">
        <f t="shared" si="2"/>
        <v>53.504043126684628</v>
      </c>
      <c r="P164" s="110"/>
      <c r="Q164" s="110"/>
    </row>
    <row r="165" spans="1:17" x14ac:dyDescent="0.35">
      <c r="A165" s="2">
        <v>4210605</v>
      </c>
      <c r="B165" s="2" t="s">
        <v>410</v>
      </c>
      <c r="C165" s="71">
        <v>100</v>
      </c>
      <c r="D165" s="71">
        <v>47.743391360412637</v>
      </c>
      <c r="E165" s="71">
        <v>6.4313346228239849</v>
      </c>
      <c r="F165" s="71">
        <v>41.312056737588655</v>
      </c>
      <c r="G165" s="71">
        <v>47.018052869116701</v>
      </c>
      <c r="H165" s="71">
        <v>3.2882011605415857</v>
      </c>
      <c r="I165" s="71">
        <v>1.2733720180528691</v>
      </c>
      <c r="J165" s="71">
        <v>0.37072856221792394</v>
      </c>
      <c r="K165" s="71">
        <v>0.30625402965828497</v>
      </c>
      <c r="L165" s="71">
        <v>0</v>
      </c>
      <c r="N165" s="109">
        <f t="shared" si="2"/>
        <v>94.761444229529332</v>
      </c>
      <c r="P165" s="110"/>
      <c r="Q165" s="110"/>
    </row>
    <row r="166" spans="1:17" x14ac:dyDescent="0.35">
      <c r="A166" s="2">
        <v>4210704</v>
      </c>
      <c r="B166" s="2" t="s">
        <v>579</v>
      </c>
      <c r="C166" s="71">
        <v>100</v>
      </c>
      <c r="D166" s="71">
        <v>29.460580912863072</v>
      </c>
      <c r="E166" s="71">
        <v>13.796680497925312</v>
      </c>
      <c r="F166" s="71">
        <v>15.663900414937759</v>
      </c>
      <c r="G166" s="71">
        <v>43.568464730290458</v>
      </c>
      <c r="H166" s="71">
        <v>23.54771784232365</v>
      </c>
      <c r="I166" s="71">
        <v>3.2157676348547715</v>
      </c>
      <c r="J166" s="71">
        <v>0.1037344398340249</v>
      </c>
      <c r="K166" s="71">
        <v>0.1037344398340249</v>
      </c>
      <c r="L166" s="71">
        <v>0</v>
      </c>
      <c r="N166" s="109">
        <f t="shared" si="2"/>
        <v>73.029045643153523</v>
      </c>
      <c r="P166" s="110"/>
      <c r="Q166" s="110"/>
    </row>
    <row r="167" spans="1:17" x14ac:dyDescent="0.35">
      <c r="A167" s="2">
        <v>4210803</v>
      </c>
      <c r="B167" s="2" t="s">
        <v>561</v>
      </c>
      <c r="C167" s="71">
        <v>100</v>
      </c>
      <c r="D167" s="71">
        <v>41.328698339127072</v>
      </c>
      <c r="E167" s="71">
        <v>8.458864426419467</v>
      </c>
      <c r="F167" s="71">
        <v>32.869833912707605</v>
      </c>
      <c r="G167" s="71">
        <v>58.169177288528381</v>
      </c>
      <c r="H167" s="71">
        <v>0.34762456546929316</v>
      </c>
      <c r="I167" s="71">
        <v>3.8624951718810349E-2</v>
      </c>
      <c r="J167" s="71">
        <v>0.11587485515643105</v>
      </c>
      <c r="K167" s="71">
        <v>0</v>
      </c>
      <c r="L167" s="71">
        <v>0</v>
      </c>
      <c r="N167" s="109">
        <f t="shared" si="2"/>
        <v>99.497875627655446</v>
      </c>
      <c r="P167" s="110"/>
      <c r="Q167" s="110"/>
    </row>
    <row r="168" spans="1:17" x14ac:dyDescent="0.35">
      <c r="A168" s="2">
        <v>4210852</v>
      </c>
      <c r="B168" s="2" t="s">
        <v>563</v>
      </c>
      <c r="C168" s="71">
        <v>100</v>
      </c>
      <c r="D168" s="71">
        <v>38.691796008869176</v>
      </c>
      <c r="E168" s="71">
        <v>3.4368070953436809</v>
      </c>
      <c r="F168" s="71">
        <v>35.254988913525494</v>
      </c>
      <c r="G168" s="71">
        <v>53.215077605321504</v>
      </c>
      <c r="H168" s="71">
        <v>7.6496674057649665</v>
      </c>
      <c r="I168" s="71">
        <v>0.22172949002217296</v>
      </c>
      <c r="J168" s="71">
        <v>0</v>
      </c>
      <c r="K168" s="71">
        <v>0.22172949002217296</v>
      </c>
      <c r="L168" s="71">
        <v>0</v>
      </c>
      <c r="N168" s="109">
        <f t="shared" si="2"/>
        <v>91.906873614190687</v>
      </c>
      <c r="P168" s="110"/>
      <c r="Q168" s="110"/>
    </row>
    <row r="169" spans="1:17" x14ac:dyDescent="0.35">
      <c r="A169" s="2">
        <v>4210902</v>
      </c>
      <c r="B169" s="2" t="s">
        <v>550</v>
      </c>
      <c r="C169" s="71">
        <v>100</v>
      </c>
      <c r="D169" s="71">
        <v>3.9843239712606136</v>
      </c>
      <c r="E169" s="71">
        <v>3.5271064663618548</v>
      </c>
      <c r="F169" s="71">
        <v>0.45721750489875895</v>
      </c>
      <c r="G169" s="71">
        <v>44.676681907250163</v>
      </c>
      <c r="H169" s="71">
        <v>51.273677335075121</v>
      </c>
      <c r="I169" s="71">
        <v>0</v>
      </c>
      <c r="J169" s="71">
        <v>0</v>
      </c>
      <c r="K169" s="71">
        <v>6.531678641410843E-2</v>
      </c>
      <c r="L169" s="71">
        <v>0</v>
      </c>
      <c r="N169" s="109">
        <f t="shared" si="2"/>
        <v>48.661005878510778</v>
      </c>
      <c r="P169" s="110"/>
      <c r="Q169" s="110"/>
    </row>
    <row r="170" spans="1:17" x14ac:dyDescent="0.35">
      <c r="A170" s="2">
        <v>4211009</v>
      </c>
      <c r="B170" s="2" t="s">
        <v>596</v>
      </c>
      <c r="C170" s="71">
        <v>100</v>
      </c>
      <c r="D170" s="71">
        <v>2.2204599524187154</v>
      </c>
      <c r="E170" s="71">
        <v>1.3745704467353952</v>
      </c>
      <c r="F170" s="71">
        <v>0.84588950568332011</v>
      </c>
      <c r="G170" s="71">
        <v>72.323552735923869</v>
      </c>
      <c r="H170" s="71">
        <v>25.376685170499602</v>
      </c>
      <c r="I170" s="71">
        <v>5.2868094105207507E-2</v>
      </c>
      <c r="J170" s="71">
        <v>0</v>
      </c>
      <c r="K170" s="71">
        <v>2.6434047052603753E-2</v>
      </c>
      <c r="L170" s="71">
        <v>0</v>
      </c>
      <c r="N170" s="109">
        <f t="shared" si="2"/>
        <v>74.54401268834259</v>
      </c>
      <c r="P170" s="110"/>
      <c r="Q170" s="110"/>
    </row>
    <row r="171" spans="1:17" x14ac:dyDescent="0.35">
      <c r="A171" s="2">
        <v>4211058</v>
      </c>
      <c r="B171" s="2" t="s">
        <v>599</v>
      </c>
      <c r="C171" s="71">
        <v>100</v>
      </c>
      <c r="D171" s="71">
        <v>72.844963688032834</v>
      </c>
      <c r="E171" s="71">
        <v>53.268077044521633</v>
      </c>
      <c r="F171" s="71">
        <v>19.576886643511209</v>
      </c>
      <c r="G171" s="71">
        <v>9.3148089674771075</v>
      </c>
      <c r="H171" s="71">
        <v>15.219450584149035</v>
      </c>
      <c r="I171" s="71">
        <v>1.484054310072624</v>
      </c>
      <c r="J171" s="71">
        <v>0.85254183770129466</v>
      </c>
      <c r="K171" s="71">
        <v>0.25260498894853173</v>
      </c>
      <c r="L171" s="71">
        <v>3.1575623618566466E-2</v>
      </c>
      <c r="N171" s="109">
        <f t="shared" si="2"/>
        <v>82.15977265550994</v>
      </c>
      <c r="P171" s="110"/>
      <c r="Q171" s="110"/>
    </row>
    <row r="172" spans="1:17" x14ac:dyDescent="0.35">
      <c r="A172" s="2">
        <v>4211108</v>
      </c>
      <c r="B172" s="2" t="s">
        <v>628</v>
      </c>
      <c r="C172" s="71">
        <v>100</v>
      </c>
      <c r="D172" s="71">
        <v>10.500747384155455</v>
      </c>
      <c r="E172" s="71">
        <v>0.63527653213751867</v>
      </c>
      <c r="F172" s="71">
        <v>9.8654708520179373</v>
      </c>
      <c r="G172" s="71">
        <v>72.272047832585955</v>
      </c>
      <c r="H172" s="71">
        <v>17.077727952167415</v>
      </c>
      <c r="I172" s="71">
        <v>7.4738415545590436E-2</v>
      </c>
      <c r="J172" s="71">
        <v>3.7369207772795218E-2</v>
      </c>
      <c r="K172" s="71">
        <v>3.7369207772795218E-2</v>
      </c>
      <c r="L172" s="71">
        <v>0</v>
      </c>
      <c r="N172" s="109">
        <f t="shared" si="2"/>
        <v>82.772795216741414</v>
      </c>
      <c r="P172" s="110"/>
      <c r="Q172" s="110"/>
    </row>
    <row r="173" spans="1:17" x14ac:dyDescent="0.35">
      <c r="A173" s="2">
        <v>4211207</v>
      </c>
      <c r="B173" s="2" t="s">
        <v>413</v>
      </c>
      <c r="C173" s="71">
        <v>100</v>
      </c>
      <c r="D173" s="71">
        <v>82.890625</v>
      </c>
      <c r="E173" s="71">
        <v>33.4375</v>
      </c>
      <c r="F173" s="71">
        <v>49.453125</v>
      </c>
      <c r="G173" s="71">
        <v>14.578125</v>
      </c>
      <c r="H173" s="71">
        <v>1.7500000000000002</v>
      </c>
      <c r="I173" s="71">
        <v>0.65625</v>
      </c>
      <c r="J173" s="71">
        <v>4.6875E-2</v>
      </c>
      <c r="K173" s="71">
        <v>7.8125E-2</v>
      </c>
      <c r="L173" s="71">
        <v>0</v>
      </c>
      <c r="N173" s="109">
        <f t="shared" si="2"/>
        <v>97.46875</v>
      </c>
      <c r="P173" s="110"/>
      <c r="Q173" s="110"/>
    </row>
    <row r="174" spans="1:17" x14ac:dyDescent="0.35">
      <c r="A174" s="2">
        <v>4211256</v>
      </c>
      <c r="B174" s="2" t="s">
        <v>532</v>
      </c>
      <c r="C174" s="71">
        <v>100</v>
      </c>
      <c r="D174" s="71">
        <v>8.6397058823529402</v>
      </c>
      <c r="E174" s="71">
        <v>5.2389705882352944</v>
      </c>
      <c r="F174" s="71">
        <v>3.4007352941176467</v>
      </c>
      <c r="G174" s="71">
        <v>91.268382352941174</v>
      </c>
      <c r="H174" s="71">
        <v>9.1911764705882346E-2</v>
      </c>
      <c r="I174" s="71">
        <v>0</v>
      </c>
      <c r="J174" s="71">
        <v>0</v>
      </c>
      <c r="K174" s="71">
        <v>0</v>
      </c>
      <c r="L174" s="71">
        <v>0</v>
      </c>
      <c r="N174" s="109">
        <f t="shared" si="2"/>
        <v>99.908088235294116</v>
      </c>
      <c r="P174" s="110"/>
      <c r="Q174" s="110"/>
    </row>
    <row r="175" spans="1:17" x14ac:dyDescent="0.35">
      <c r="A175" s="2">
        <v>4211306</v>
      </c>
      <c r="B175" s="2" t="s">
        <v>350</v>
      </c>
      <c r="C175" s="71">
        <v>100</v>
      </c>
      <c r="D175" s="71">
        <v>83.39786699273148</v>
      </c>
      <c r="E175" s="71">
        <v>28.989199103321784</v>
      </c>
      <c r="F175" s="71">
        <v>54.408667889409692</v>
      </c>
      <c r="G175" s="71">
        <v>14.183819034033013</v>
      </c>
      <c r="H175" s="71">
        <v>1.2363290537327627</v>
      </c>
      <c r="I175" s="71">
        <v>0.62495754364513278</v>
      </c>
      <c r="J175" s="71">
        <v>0.45513212417634674</v>
      </c>
      <c r="K175" s="71">
        <v>9.1705726513144487E-2</v>
      </c>
      <c r="L175" s="71">
        <v>1.0189525168127165E-2</v>
      </c>
      <c r="N175" s="109">
        <f t="shared" si="2"/>
        <v>97.581686026764487</v>
      </c>
      <c r="P175" s="110"/>
      <c r="Q175" s="110"/>
    </row>
    <row r="176" spans="1:17" x14ac:dyDescent="0.35">
      <c r="A176" s="2">
        <v>4211405</v>
      </c>
      <c r="B176" s="2" t="s">
        <v>462</v>
      </c>
      <c r="C176" s="71">
        <v>100</v>
      </c>
      <c r="D176" s="71">
        <v>4.8025613660618998</v>
      </c>
      <c r="E176" s="71">
        <v>3.575240128068303</v>
      </c>
      <c r="F176" s="71">
        <v>1.2273212379935965</v>
      </c>
      <c r="G176" s="71">
        <v>32.817502668089645</v>
      </c>
      <c r="H176" s="71">
        <v>62.379935965848453</v>
      </c>
      <c r="I176" s="71">
        <v>0</v>
      </c>
      <c r="J176" s="71">
        <v>0</v>
      </c>
      <c r="K176" s="71">
        <v>0</v>
      </c>
      <c r="L176" s="71">
        <v>0</v>
      </c>
      <c r="N176" s="109">
        <f t="shared" si="2"/>
        <v>37.620064034151547</v>
      </c>
      <c r="P176" s="110"/>
      <c r="Q176" s="110"/>
    </row>
    <row r="177" spans="1:17" x14ac:dyDescent="0.35">
      <c r="A177" s="2">
        <v>4211454</v>
      </c>
      <c r="B177" s="2" t="s">
        <v>497</v>
      </c>
      <c r="C177" s="71">
        <v>100</v>
      </c>
      <c r="D177" s="71">
        <v>2.3159144893111638</v>
      </c>
      <c r="E177" s="71">
        <v>0.53444180522565321</v>
      </c>
      <c r="F177" s="71">
        <v>1.7814726840855106</v>
      </c>
      <c r="G177" s="71">
        <v>18.646080760095014</v>
      </c>
      <c r="H177" s="71">
        <v>78.562945368171029</v>
      </c>
      <c r="I177" s="71">
        <v>0.23752969121140144</v>
      </c>
      <c r="J177" s="71">
        <v>0.17814726840855108</v>
      </c>
      <c r="K177" s="71">
        <v>5.938242280285036E-2</v>
      </c>
      <c r="L177" s="71">
        <v>0</v>
      </c>
      <c r="N177" s="109">
        <f t="shared" si="2"/>
        <v>20.961995249406179</v>
      </c>
      <c r="P177" s="110"/>
      <c r="Q177" s="110"/>
    </row>
    <row r="178" spans="1:17" x14ac:dyDescent="0.35">
      <c r="A178" s="2">
        <v>4211504</v>
      </c>
      <c r="B178" s="2" t="s">
        <v>432</v>
      </c>
      <c r="C178" s="71">
        <v>100</v>
      </c>
      <c r="D178" s="71">
        <v>54.836146971201593</v>
      </c>
      <c r="E178" s="71">
        <v>4.1112214498510431</v>
      </c>
      <c r="F178" s="71">
        <v>50.724925521350549</v>
      </c>
      <c r="G178" s="71">
        <v>36.722939424031779</v>
      </c>
      <c r="H178" s="71">
        <v>6.9116186693147963</v>
      </c>
      <c r="I178" s="71">
        <v>0.31777557100297915</v>
      </c>
      <c r="J178" s="71">
        <v>1.0526315789473684</v>
      </c>
      <c r="K178" s="71">
        <v>0.11916583912611718</v>
      </c>
      <c r="L178" s="71">
        <v>3.9721946375372394E-2</v>
      </c>
      <c r="N178" s="109">
        <f t="shared" si="2"/>
        <v>91.559086395233379</v>
      </c>
      <c r="P178" s="110"/>
      <c r="Q178" s="110"/>
    </row>
    <row r="179" spans="1:17" x14ac:dyDescent="0.35">
      <c r="A179" s="2">
        <v>4211603</v>
      </c>
      <c r="B179" s="2" t="s">
        <v>489</v>
      </c>
      <c r="C179" s="71">
        <v>100</v>
      </c>
      <c r="D179" s="71">
        <v>51.314168377823407</v>
      </c>
      <c r="E179" s="71">
        <v>17.864476386036962</v>
      </c>
      <c r="F179" s="71">
        <v>33.449691991786445</v>
      </c>
      <c r="G179" s="71">
        <v>45.17453798767967</v>
      </c>
      <c r="H179" s="71">
        <v>3.3470225872689943</v>
      </c>
      <c r="I179" s="71">
        <v>8.2135523613963035E-2</v>
      </c>
      <c r="J179" s="71">
        <v>8.2135523613963035E-2</v>
      </c>
      <c r="K179" s="71">
        <v>0</v>
      </c>
      <c r="L179" s="71">
        <v>0</v>
      </c>
      <c r="N179" s="109">
        <f t="shared" si="2"/>
        <v>96.488706365503077</v>
      </c>
      <c r="P179" s="110"/>
      <c r="Q179" s="110"/>
    </row>
    <row r="180" spans="1:17" x14ac:dyDescent="0.35">
      <c r="A180" s="2">
        <v>4211652</v>
      </c>
      <c r="B180" s="2" t="s">
        <v>587</v>
      </c>
      <c r="C180" s="71">
        <v>100</v>
      </c>
      <c r="D180" s="71">
        <v>0.11013215859030838</v>
      </c>
      <c r="E180" s="71">
        <v>0</v>
      </c>
      <c r="F180" s="71">
        <v>0.11013215859030838</v>
      </c>
      <c r="G180" s="71">
        <v>3.8546255506607929</v>
      </c>
      <c r="H180" s="71">
        <v>95.81497797356829</v>
      </c>
      <c r="I180" s="71">
        <v>0.11013215859030838</v>
      </c>
      <c r="J180" s="71">
        <v>0</v>
      </c>
      <c r="K180" s="71">
        <v>0.11013215859030838</v>
      </c>
      <c r="L180" s="71">
        <v>0</v>
      </c>
      <c r="N180" s="109">
        <f t="shared" si="2"/>
        <v>3.9647577092511015</v>
      </c>
      <c r="P180" s="110"/>
      <c r="Q180" s="110"/>
    </row>
    <row r="181" spans="1:17" x14ac:dyDescent="0.35">
      <c r="A181" s="2">
        <v>4211702</v>
      </c>
      <c r="B181" s="2" t="s">
        <v>419</v>
      </c>
      <c r="C181" s="71">
        <v>100</v>
      </c>
      <c r="D181" s="71">
        <v>66.18730270080674</v>
      </c>
      <c r="E181" s="71">
        <v>48.976967146030631</v>
      </c>
      <c r="F181" s="71">
        <v>17.210335554776101</v>
      </c>
      <c r="G181" s="71">
        <v>17.631240500409213</v>
      </c>
      <c r="H181" s="71">
        <v>15.573482988425113</v>
      </c>
      <c r="I181" s="71">
        <v>0.1052262364082778</v>
      </c>
      <c r="J181" s="71">
        <v>0.32737051327019756</v>
      </c>
      <c r="K181" s="71">
        <v>0.17537706068046299</v>
      </c>
      <c r="L181" s="71">
        <v>0</v>
      </c>
      <c r="N181" s="109">
        <f t="shared" si="2"/>
        <v>83.818543201215959</v>
      </c>
      <c r="P181" s="110"/>
      <c r="Q181" s="110"/>
    </row>
    <row r="182" spans="1:17" x14ac:dyDescent="0.35">
      <c r="A182" s="2">
        <v>4211751</v>
      </c>
      <c r="B182" s="2" t="s">
        <v>455</v>
      </c>
      <c r="C182" s="71">
        <v>100</v>
      </c>
      <c r="D182" s="71">
        <v>72.41160615189473</v>
      </c>
      <c r="E182" s="71">
        <v>44.981766291422232</v>
      </c>
      <c r="F182" s="71">
        <v>27.429839860472494</v>
      </c>
      <c r="G182" s="71">
        <v>21.928016489614713</v>
      </c>
      <c r="H182" s="71">
        <v>3.583320120501031</v>
      </c>
      <c r="I182" s="71">
        <v>1.0306009196131283</v>
      </c>
      <c r="J182" s="71">
        <v>1.0306009196131283</v>
      </c>
      <c r="K182" s="71">
        <v>1.5855398763278898E-2</v>
      </c>
      <c r="L182" s="71">
        <v>0</v>
      </c>
      <c r="N182" s="109">
        <f t="shared" si="2"/>
        <v>94.339622641509436</v>
      </c>
      <c r="P182" s="110"/>
      <c r="Q182" s="110"/>
    </row>
    <row r="183" spans="1:17" x14ac:dyDescent="0.35">
      <c r="A183" s="2">
        <v>4211801</v>
      </c>
      <c r="B183" s="2" t="s">
        <v>611</v>
      </c>
      <c r="C183" s="71">
        <v>100</v>
      </c>
      <c r="D183" s="71">
        <v>33.910425291682351</v>
      </c>
      <c r="E183" s="71">
        <v>31.50169363944298</v>
      </c>
      <c r="F183" s="71">
        <v>2.4087316522393678</v>
      </c>
      <c r="G183" s="71">
        <v>63.944298080541962</v>
      </c>
      <c r="H183" s="71">
        <v>1.919458035378246</v>
      </c>
      <c r="I183" s="71">
        <v>0.15054572826496049</v>
      </c>
      <c r="J183" s="71">
        <v>0</v>
      </c>
      <c r="K183" s="71">
        <v>7.5272864132480244E-2</v>
      </c>
      <c r="L183" s="71">
        <v>0</v>
      </c>
      <c r="N183" s="109">
        <f t="shared" si="2"/>
        <v>97.854723372224313</v>
      </c>
      <c r="P183" s="110"/>
      <c r="Q183" s="110"/>
    </row>
    <row r="184" spans="1:17" x14ac:dyDescent="0.35">
      <c r="A184" s="2">
        <v>4211850</v>
      </c>
      <c r="B184" s="2" t="s">
        <v>581</v>
      </c>
      <c r="C184" s="71">
        <v>100</v>
      </c>
      <c r="D184" s="71">
        <v>1.2706480304955527</v>
      </c>
      <c r="E184" s="71">
        <v>1.1435832274459974</v>
      </c>
      <c r="F184" s="71">
        <v>0.12706480304955528</v>
      </c>
      <c r="G184" s="71">
        <v>0</v>
      </c>
      <c r="H184" s="71">
        <v>98.6022871664549</v>
      </c>
      <c r="I184" s="71">
        <v>0</v>
      </c>
      <c r="J184" s="71">
        <v>0.12706480304955528</v>
      </c>
      <c r="K184" s="71">
        <v>0</v>
      </c>
      <c r="L184" s="71">
        <v>0</v>
      </c>
      <c r="N184" s="109">
        <f t="shared" si="2"/>
        <v>1.2706480304955527</v>
      </c>
      <c r="P184" s="110"/>
      <c r="Q184" s="110"/>
    </row>
    <row r="185" spans="1:17" x14ac:dyDescent="0.35">
      <c r="A185" s="2">
        <v>4211876</v>
      </c>
      <c r="B185" s="2" t="s">
        <v>527</v>
      </c>
      <c r="C185" s="71">
        <v>100</v>
      </c>
      <c r="D185" s="71">
        <v>0.57803468208092479</v>
      </c>
      <c r="E185" s="71">
        <v>0.28901734104046239</v>
      </c>
      <c r="F185" s="71">
        <v>0.28901734104046239</v>
      </c>
      <c r="G185" s="71">
        <v>57.947976878612714</v>
      </c>
      <c r="H185" s="71">
        <v>40.895953757225435</v>
      </c>
      <c r="I185" s="71">
        <v>0</v>
      </c>
      <c r="J185" s="71">
        <v>0.1445086705202312</v>
      </c>
      <c r="K185" s="71">
        <v>0.28901734104046239</v>
      </c>
      <c r="L185" s="71">
        <v>0.1445086705202312</v>
      </c>
      <c r="N185" s="109">
        <f t="shared" si="2"/>
        <v>58.52601156069364</v>
      </c>
      <c r="P185" s="110"/>
      <c r="Q185" s="110"/>
    </row>
    <row r="186" spans="1:17" x14ac:dyDescent="0.35">
      <c r="A186" s="2">
        <v>4211892</v>
      </c>
      <c r="B186" s="2" t="s">
        <v>592</v>
      </c>
      <c r="C186" s="71">
        <v>100</v>
      </c>
      <c r="D186" s="71">
        <v>23.42449464922711</v>
      </c>
      <c r="E186" s="71">
        <v>22.592152199762189</v>
      </c>
      <c r="F186" s="71">
        <v>0.83234244946492275</v>
      </c>
      <c r="G186" s="71">
        <v>50.891795481569559</v>
      </c>
      <c r="H186" s="71">
        <v>19.976218787158146</v>
      </c>
      <c r="I186" s="71">
        <v>4.756242568370987</v>
      </c>
      <c r="J186" s="71">
        <v>0.83234244946492275</v>
      </c>
      <c r="K186" s="71">
        <v>0</v>
      </c>
      <c r="L186" s="71">
        <v>0.11890606420927466</v>
      </c>
      <c r="N186" s="109">
        <f t="shared" si="2"/>
        <v>74.316290130796673</v>
      </c>
      <c r="P186" s="110"/>
      <c r="Q186" s="110"/>
    </row>
    <row r="187" spans="1:17" x14ac:dyDescent="0.35">
      <c r="A187" s="2">
        <v>4211900</v>
      </c>
      <c r="B187" s="2" t="s">
        <v>340</v>
      </c>
      <c r="C187" s="71">
        <v>100</v>
      </c>
      <c r="D187" s="71">
        <v>54.977120904397189</v>
      </c>
      <c r="E187" s="71">
        <v>26.216751902513032</v>
      </c>
      <c r="F187" s="71">
        <v>28.760369001884161</v>
      </c>
      <c r="G187" s="71">
        <v>41.803900457581911</v>
      </c>
      <c r="H187" s="71">
        <v>2.1790197469841193</v>
      </c>
      <c r="I187" s="71">
        <v>0.65823280397386652</v>
      </c>
      <c r="J187" s="71">
        <v>0.18107519514522719</v>
      </c>
      <c r="K187" s="71">
        <v>0.17740475200039152</v>
      </c>
      <c r="L187" s="71">
        <v>2.3246139917292682E-2</v>
      </c>
      <c r="N187" s="109">
        <f t="shared" si="2"/>
        <v>96.7810213619791</v>
      </c>
      <c r="P187" s="110"/>
      <c r="Q187" s="110"/>
    </row>
    <row r="188" spans="1:17" x14ac:dyDescent="0.35">
      <c r="A188" s="2">
        <v>4212007</v>
      </c>
      <c r="B188" s="2" t="s">
        <v>594</v>
      </c>
      <c r="C188" s="71">
        <v>100</v>
      </c>
      <c r="D188" s="71">
        <v>0.46712181099532885</v>
      </c>
      <c r="E188" s="71">
        <v>0.2874595759971254</v>
      </c>
      <c r="F188" s="71">
        <v>0.17966223499820336</v>
      </c>
      <c r="G188" s="71">
        <v>55.767157743442333</v>
      </c>
      <c r="H188" s="71">
        <v>42.076895436579228</v>
      </c>
      <c r="I188" s="71">
        <v>0.35932446999640671</v>
      </c>
      <c r="J188" s="71">
        <v>1.2576356449874238</v>
      </c>
      <c r="K188" s="71">
        <v>0</v>
      </c>
      <c r="L188" s="71">
        <v>7.1864893999281351E-2</v>
      </c>
      <c r="N188" s="109">
        <f t="shared" si="2"/>
        <v>56.234279554437663</v>
      </c>
      <c r="P188" s="110"/>
      <c r="Q188" s="110"/>
    </row>
    <row r="189" spans="1:17" x14ac:dyDescent="0.35">
      <c r="A189" s="2">
        <v>4212056</v>
      </c>
      <c r="B189" s="2" t="s">
        <v>519</v>
      </c>
      <c r="C189" s="71">
        <v>100</v>
      </c>
      <c r="D189" s="71">
        <v>36.666666666666664</v>
      </c>
      <c r="E189" s="71">
        <v>28.854166666666664</v>
      </c>
      <c r="F189" s="71">
        <v>7.8125</v>
      </c>
      <c r="G189" s="71">
        <v>46.25</v>
      </c>
      <c r="H189" s="71">
        <v>15.937499999999998</v>
      </c>
      <c r="I189" s="71">
        <v>0.41666666666666669</v>
      </c>
      <c r="J189" s="71">
        <v>0.41666666666666669</v>
      </c>
      <c r="K189" s="71">
        <v>0.10416666666666667</v>
      </c>
      <c r="L189" s="71">
        <v>0.20833333333333334</v>
      </c>
      <c r="N189" s="109">
        <f t="shared" si="2"/>
        <v>82.916666666666657</v>
      </c>
      <c r="P189" s="110"/>
      <c r="Q189" s="110"/>
    </row>
    <row r="190" spans="1:17" x14ac:dyDescent="0.35">
      <c r="A190" s="2">
        <v>4212106</v>
      </c>
      <c r="B190" s="2" t="s">
        <v>618</v>
      </c>
      <c r="C190" s="71">
        <v>100</v>
      </c>
      <c r="D190" s="71">
        <v>0.82671957671957663</v>
      </c>
      <c r="E190" s="71">
        <v>0.3306878306878307</v>
      </c>
      <c r="F190" s="71">
        <v>0.49603174603174599</v>
      </c>
      <c r="G190" s="71">
        <v>30.076058201058203</v>
      </c>
      <c r="H190" s="71">
        <v>69.047619047619051</v>
      </c>
      <c r="I190" s="71">
        <v>1.6534391534391533E-2</v>
      </c>
      <c r="J190" s="71">
        <v>1.6534391534391533E-2</v>
      </c>
      <c r="K190" s="71">
        <v>1.6534391534391533E-2</v>
      </c>
      <c r="L190" s="71">
        <v>0</v>
      </c>
      <c r="N190" s="109">
        <f t="shared" si="2"/>
        <v>30.902777777777779</v>
      </c>
      <c r="P190" s="110"/>
      <c r="Q190" s="110"/>
    </row>
    <row r="191" spans="1:17" x14ac:dyDescent="0.35">
      <c r="A191" s="2">
        <v>4212205</v>
      </c>
      <c r="B191" s="2" t="s">
        <v>440</v>
      </c>
      <c r="C191" s="71">
        <v>100</v>
      </c>
      <c r="D191" s="71">
        <v>53.567285382830633</v>
      </c>
      <c r="E191" s="71">
        <v>9.3677494199535953</v>
      </c>
      <c r="F191" s="71">
        <v>44.199535962877029</v>
      </c>
      <c r="G191" s="71">
        <v>20.852668213457076</v>
      </c>
      <c r="H191" s="71">
        <v>24.33294663573086</v>
      </c>
      <c r="I191" s="71">
        <v>0.49303944315545239</v>
      </c>
      <c r="J191" s="71">
        <v>0.65255220417633408</v>
      </c>
      <c r="K191" s="71">
        <v>4.3503480278422269E-2</v>
      </c>
      <c r="L191" s="71">
        <v>5.8004640371229696E-2</v>
      </c>
      <c r="N191" s="109">
        <f t="shared" si="2"/>
        <v>74.419953596287712</v>
      </c>
      <c r="P191" s="110"/>
      <c r="Q191" s="110"/>
    </row>
    <row r="192" spans="1:17" x14ac:dyDescent="0.35">
      <c r="A192" s="2">
        <v>4212239</v>
      </c>
      <c r="B192" s="2" t="s">
        <v>520</v>
      </c>
      <c r="C192" s="71">
        <v>100</v>
      </c>
      <c r="D192" s="71">
        <v>6.353240152477764E-2</v>
      </c>
      <c r="E192" s="71">
        <v>0</v>
      </c>
      <c r="F192" s="71">
        <v>6.353240152477764E-2</v>
      </c>
      <c r="G192" s="71">
        <v>45.616264294790341</v>
      </c>
      <c r="H192" s="71">
        <v>53.684879288437102</v>
      </c>
      <c r="I192" s="71">
        <v>0</v>
      </c>
      <c r="J192" s="71">
        <v>0</v>
      </c>
      <c r="K192" s="71">
        <v>0.57179161372299869</v>
      </c>
      <c r="L192" s="71">
        <v>6.353240152477764E-2</v>
      </c>
      <c r="N192" s="109">
        <f t="shared" si="2"/>
        <v>45.679796696315115</v>
      </c>
      <c r="P192" s="110"/>
      <c r="Q192" s="110"/>
    </row>
    <row r="193" spans="1:17" x14ac:dyDescent="0.35">
      <c r="A193" s="2">
        <v>4212254</v>
      </c>
      <c r="B193" s="2" t="s">
        <v>385</v>
      </c>
      <c r="C193" s="71">
        <v>100</v>
      </c>
      <c r="D193" s="71">
        <v>3.2026970080067425</v>
      </c>
      <c r="E193" s="71">
        <v>2.1913190054782974</v>
      </c>
      <c r="F193" s="71">
        <v>1.0113780025284451</v>
      </c>
      <c r="G193" s="71">
        <v>96.439106616097774</v>
      </c>
      <c r="H193" s="71">
        <v>0.35819637589549091</v>
      </c>
      <c r="I193" s="71">
        <v>0</v>
      </c>
      <c r="J193" s="71">
        <v>0</v>
      </c>
      <c r="K193" s="71">
        <v>0</v>
      </c>
      <c r="L193" s="71">
        <v>0</v>
      </c>
      <c r="N193" s="109">
        <f t="shared" si="2"/>
        <v>99.641803624104512</v>
      </c>
      <c r="P193" s="110"/>
      <c r="Q193" s="110"/>
    </row>
    <row r="194" spans="1:17" x14ac:dyDescent="0.35">
      <c r="A194" s="2">
        <v>4212270</v>
      </c>
      <c r="B194" s="2" t="s">
        <v>616</v>
      </c>
      <c r="C194" s="71">
        <v>100</v>
      </c>
      <c r="D194" s="71">
        <v>6.1331338818249819</v>
      </c>
      <c r="E194" s="71">
        <v>2.6925953627524311</v>
      </c>
      <c r="F194" s="71">
        <v>3.4405385190725504</v>
      </c>
      <c r="G194" s="71">
        <v>40.31413612565445</v>
      </c>
      <c r="H194" s="71">
        <v>53.029169783096485</v>
      </c>
      <c r="I194" s="71">
        <v>0.14958863126402394</v>
      </c>
      <c r="J194" s="71">
        <v>0.22438294689603588</v>
      </c>
      <c r="K194" s="71">
        <v>0.14958863126402394</v>
      </c>
      <c r="L194" s="71">
        <v>0</v>
      </c>
      <c r="N194" s="109">
        <f t="shared" si="2"/>
        <v>46.447270007479432</v>
      </c>
      <c r="P194" s="110"/>
      <c r="Q194" s="110"/>
    </row>
    <row r="195" spans="1:17" x14ac:dyDescent="0.35">
      <c r="A195" s="2">
        <v>4212304</v>
      </c>
      <c r="B195" s="2" t="s">
        <v>415</v>
      </c>
      <c r="C195" s="71">
        <v>100</v>
      </c>
      <c r="D195" s="71">
        <v>2.0953537807470388</v>
      </c>
      <c r="E195" s="71">
        <v>0.88065593683571208</v>
      </c>
      <c r="F195" s="71">
        <v>1.2146978439113272</v>
      </c>
      <c r="G195" s="71">
        <v>88.187063467962346</v>
      </c>
      <c r="H195" s="71">
        <v>9.3228059520194346</v>
      </c>
      <c r="I195" s="71">
        <v>0.1518372304889159</v>
      </c>
      <c r="J195" s="71">
        <v>0.1518372304889159</v>
      </c>
      <c r="K195" s="71">
        <v>9.110233829334953E-2</v>
      </c>
      <c r="L195" s="71">
        <v>0</v>
      </c>
      <c r="N195" s="109">
        <f t="shared" si="2"/>
        <v>90.282417248709379</v>
      </c>
      <c r="P195" s="110"/>
      <c r="Q195" s="110"/>
    </row>
    <row r="196" spans="1:17" x14ac:dyDescent="0.35">
      <c r="A196" s="2">
        <v>4212403</v>
      </c>
      <c r="B196" s="2" t="s">
        <v>529</v>
      </c>
      <c r="C196" s="71">
        <v>100</v>
      </c>
      <c r="D196" s="71">
        <v>12.090680100755668</v>
      </c>
      <c r="E196" s="71">
        <v>3.5264483627204033</v>
      </c>
      <c r="F196" s="71">
        <v>8.5642317380352644</v>
      </c>
      <c r="G196" s="71">
        <v>84.886649874055422</v>
      </c>
      <c r="H196" s="71">
        <v>0.69269521410579349</v>
      </c>
      <c r="I196" s="71">
        <v>1.322418136020151</v>
      </c>
      <c r="J196" s="71">
        <v>0.75566750629722923</v>
      </c>
      <c r="K196" s="71">
        <v>0.18891687657430731</v>
      </c>
      <c r="L196" s="71">
        <v>6.2972292191435769E-2</v>
      </c>
      <c r="N196" s="109">
        <f t="shared" si="2"/>
        <v>96.977329974811084</v>
      </c>
      <c r="P196" s="110"/>
      <c r="Q196" s="110"/>
    </row>
    <row r="197" spans="1:17" x14ac:dyDescent="0.35">
      <c r="A197" s="2">
        <v>4212502</v>
      </c>
      <c r="B197" s="2" t="s">
        <v>374</v>
      </c>
      <c r="C197" s="71">
        <v>100</v>
      </c>
      <c r="D197" s="71">
        <v>82.10649307294274</v>
      </c>
      <c r="E197" s="71">
        <v>6.1759305625104322</v>
      </c>
      <c r="F197" s="71">
        <v>75.930562510432324</v>
      </c>
      <c r="G197" s="71">
        <v>15.673510265398097</v>
      </c>
      <c r="H197" s="71">
        <v>1.4104490068435986</v>
      </c>
      <c r="I197" s="71">
        <v>0.57586379569354029</v>
      </c>
      <c r="J197" s="71">
        <v>0.11684192956100817</v>
      </c>
      <c r="K197" s="71">
        <v>0.11684192956100817</v>
      </c>
      <c r="L197" s="71">
        <v>0</v>
      </c>
      <c r="N197" s="109">
        <f t="shared" ref="N197:N259" si="3">D197+G197</f>
        <v>97.780003338340833</v>
      </c>
      <c r="P197" s="110"/>
      <c r="Q197" s="110"/>
    </row>
    <row r="198" spans="1:17" x14ac:dyDescent="0.35">
      <c r="A198" s="2">
        <v>4212601</v>
      </c>
      <c r="B198" s="2" t="s">
        <v>562</v>
      </c>
      <c r="C198" s="71">
        <v>100</v>
      </c>
      <c r="D198" s="71">
        <v>0.66666666666666674</v>
      </c>
      <c r="E198" s="71">
        <v>0.33333333333333337</v>
      </c>
      <c r="F198" s="71">
        <v>0.33333333333333337</v>
      </c>
      <c r="G198" s="71">
        <v>79.333333333333329</v>
      </c>
      <c r="H198" s="71">
        <v>19.916666666666664</v>
      </c>
      <c r="I198" s="71">
        <v>0</v>
      </c>
      <c r="J198" s="71">
        <v>0</v>
      </c>
      <c r="K198" s="71">
        <v>8.3333333333333343E-2</v>
      </c>
      <c r="L198" s="71">
        <v>0</v>
      </c>
      <c r="N198" s="109">
        <f t="shared" si="3"/>
        <v>80</v>
      </c>
      <c r="P198" s="110"/>
      <c r="Q198" s="110"/>
    </row>
    <row r="199" spans="1:17" x14ac:dyDescent="0.35">
      <c r="A199" s="2">
        <v>4212650</v>
      </c>
      <c r="B199" s="2" t="s">
        <v>369</v>
      </c>
      <c r="C199" s="71">
        <v>100</v>
      </c>
      <c r="D199" s="71">
        <v>4.8117154811715483</v>
      </c>
      <c r="E199" s="71">
        <v>3.9225941422594142</v>
      </c>
      <c r="F199" s="71">
        <v>0.88912133891213396</v>
      </c>
      <c r="G199" s="71">
        <v>86.192468619246867</v>
      </c>
      <c r="H199" s="71">
        <v>1.6736401673640167</v>
      </c>
      <c r="I199" s="71">
        <v>5.3347280334728033</v>
      </c>
      <c r="J199" s="71">
        <v>1.882845188284519</v>
      </c>
      <c r="K199" s="71">
        <v>0.10460251046025104</v>
      </c>
      <c r="L199" s="71">
        <v>0</v>
      </c>
      <c r="N199" s="109">
        <f t="shared" si="3"/>
        <v>91.004184100418414</v>
      </c>
      <c r="P199" s="110"/>
      <c r="Q199" s="110"/>
    </row>
    <row r="200" spans="1:17" x14ac:dyDescent="0.35">
      <c r="A200" s="2">
        <v>4212700</v>
      </c>
      <c r="B200" s="2" t="s">
        <v>473</v>
      </c>
      <c r="C200" s="71">
        <v>100</v>
      </c>
      <c r="D200" s="71">
        <v>34.22022103970528</v>
      </c>
      <c r="E200" s="71">
        <v>3.1109291854277528</v>
      </c>
      <c r="F200" s="71">
        <v>31.109291854277526</v>
      </c>
      <c r="G200" s="71">
        <v>59.844453540728615</v>
      </c>
      <c r="H200" s="71">
        <v>1.5145313139582479</v>
      </c>
      <c r="I200" s="71">
        <v>2.5787965616045847</v>
      </c>
      <c r="J200" s="71">
        <v>1.6782644289807616</v>
      </c>
      <c r="K200" s="71">
        <v>0.12279983626688497</v>
      </c>
      <c r="L200" s="71">
        <v>4.0933278755628327E-2</v>
      </c>
      <c r="N200" s="109">
        <f t="shared" si="3"/>
        <v>94.064674580433888</v>
      </c>
      <c r="P200" s="110"/>
      <c r="Q200" s="110"/>
    </row>
    <row r="201" spans="1:17" x14ac:dyDescent="0.35">
      <c r="A201" s="2">
        <v>4212908</v>
      </c>
      <c r="B201" s="2" t="s">
        <v>390</v>
      </c>
      <c r="C201" s="71">
        <v>100</v>
      </c>
      <c r="D201" s="71">
        <v>6.3970588235294112</v>
      </c>
      <c r="E201" s="71">
        <v>2.0588235294117645</v>
      </c>
      <c r="F201" s="71">
        <v>4.3382352941176467</v>
      </c>
      <c r="G201" s="71">
        <v>45.53921568627451</v>
      </c>
      <c r="H201" s="71">
        <v>47.928921568627452</v>
      </c>
      <c r="I201" s="71">
        <v>2.4509803921568627E-2</v>
      </c>
      <c r="J201" s="71">
        <v>0</v>
      </c>
      <c r="K201" s="71">
        <v>0.11029411764705882</v>
      </c>
      <c r="L201" s="71">
        <v>0</v>
      </c>
      <c r="N201" s="109">
        <f t="shared" si="3"/>
        <v>51.936274509803923</v>
      </c>
      <c r="P201" s="110"/>
      <c r="Q201" s="110"/>
    </row>
    <row r="202" spans="1:17" x14ac:dyDescent="0.35">
      <c r="A202" s="2">
        <v>4213005</v>
      </c>
      <c r="B202" s="2" t="s">
        <v>491</v>
      </c>
      <c r="C202" s="71">
        <v>100</v>
      </c>
      <c r="D202" s="71">
        <v>52.595744680851062</v>
      </c>
      <c r="E202" s="71">
        <v>25.276595744680851</v>
      </c>
      <c r="F202" s="71">
        <v>27.319148936170212</v>
      </c>
      <c r="G202" s="71">
        <v>17.361702127659576</v>
      </c>
      <c r="H202" s="71">
        <v>29.957446808510639</v>
      </c>
      <c r="I202" s="71">
        <v>8.5106382978723402E-2</v>
      </c>
      <c r="J202" s="71">
        <v>0</v>
      </c>
      <c r="K202" s="71">
        <v>0</v>
      </c>
      <c r="L202" s="71">
        <v>0</v>
      </c>
      <c r="N202" s="109">
        <f t="shared" si="3"/>
        <v>69.957446808510639</v>
      </c>
      <c r="P202" s="110"/>
      <c r="Q202" s="110"/>
    </row>
    <row r="203" spans="1:17" x14ac:dyDescent="0.35">
      <c r="A203" s="2">
        <v>4213104</v>
      </c>
      <c r="B203" s="2" t="s">
        <v>454</v>
      </c>
      <c r="C203" s="71">
        <v>100</v>
      </c>
      <c r="D203" s="71">
        <v>6.1733800350262698</v>
      </c>
      <c r="E203" s="71">
        <v>1.4010507880910683</v>
      </c>
      <c r="F203" s="71">
        <v>4.7723292469352012</v>
      </c>
      <c r="G203" s="71">
        <v>73.073555166374788</v>
      </c>
      <c r="H203" s="71">
        <v>20.315236427320489</v>
      </c>
      <c r="I203" s="71">
        <v>0</v>
      </c>
      <c r="J203" s="71">
        <v>8.7565674255691769E-2</v>
      </c>
      <c r="K203" s="71">
        <v>0.35026269702276708</v>
      </c>
      <c r="L203" s="71">
        <v>0</v>
      </c>
      <c r="N203" s="109">
        <f t="shared" si="3"/>
        <v>79.246935201401058</v>
      </c>
      <c r="P203" s="110"/>
      <c r="Q203" s="110"/>
    </row>
    <row r="204" spans="1:17" x14ac:dyDescent="0.35">
      <c r="A204" s="2">
        <v>4213153</v>
      </c>
      <c r="B204" s="2" t="s">
        <v>494</v>
      </c>
      <c r="C204" s="71">
        <v>100</v>
      </c>
      <c r="D204" s="71">
        <v>9.4517958412098299E-2</v>
      </c>
      <c r="E204" s="71">
        <v>9.4517958412098299E-2</v>
      </c>
      <c r="F204" s="71">
        <v>0</v>
      </c>
      <c r="G204" s="71">
        <v>17.769376181474481</v>
      </c>
      <c r="H204" s="71">
        <v>82.136105860113418</v>
      </c>
      <c r="I204" s="71">
        <v>0</v>
      </c>
      <c r="J204" s="71">
        <v>0</v>
      </c>
      <c r="K204" s="71">
        <v>0</v>
      </c>
      <c r="L204" s="71">
        <v>0</v>
      </c>
      <c r="N204" s="109">
        <f t="shared" si="3"/>
        <v>17.863894139886579</v>
      </c>
      <c r="P204" s="110"/>
      <c r="Q204" s="110"/>
    </row>
    <row r="205" spans="1:17" x14ac:dyDescent="0.35">
      <c r="A205" s="2">
        <v>4213203</v>
      </c>
      <c r="B205" s="2" t="s">
        <v>382</v>
      </c>
      <c r="C205" s="71">
        <v>100</v>
      </c>
      <c r="D205" s="71">
        <v>34.789522135743582</v>
      </c>
      <c r="E205" s="71">
        <v>5.238932128211566</v>
      </c>
      <c r="F205" s="71">
        <v>29.550590007532012</v>
      </c>
      <c r="G205" s="71">
        <v>63.302368399029206</v>
      </c>
      <c r="H205" s="71">
        <v>1.4729266047367982</v>
      </c>
      <c r="I205" s="71">
        <v>0.15900912210226797</v>
      </c>
      <c r="J205" s="71">
        <v>0.2594359360615951</v>
      </c>
      <c r="K205" s="71">
        <v>1.6737802326554523E-2</v>
      </c>
      <c r="L205" s="71">
        <v>0</v>
      </c>
      <c r="N205" s="109">
        <f t="shared" si="3"/>
        <v>98.091890534772787</v>
      </c>
      <c r="P205" s="110"/>
      <c r="Q205" s="110"/>
    </row>
    <row r="206" spans="1:17" x14ac:dyDescent="0.35">
      <c r="A206" s="2">
        <v>4213302</v>
      </c>
      <c r="B206" s="2" t="s">
        <v>621</v>
      </c>
      <c r="C206" s="71">
        <v>100</v>
      </c>
      <c r="D206" s="71">
        <v>33.395872420262663</v>
      </c>
      <c r="E206" s="71">
        <v>17.636022514071296</v>
      </c>
      <c r="F206" s="71">
        <v>15.75984990619137</v>
      </c>
      <c r="G206" s="71">
        <v>37.335834896810503</v>
      </c>
      <c r="H206" s="71">
        <v>24.140087554721703</v>
      </c>
      <c r="I206" s="71">
        <v>3.877423389618512</v>
      </c>
      <c r="J206" s="71">
        <v>1.0631644777986242</v>
      </c>
      <c r="K206" s="71">
        <v>0.12507817385866166</v>
      </c>
      <c r="L206" s="71">
        <v>6.2539086929330828E-2</v>
      </c>
      <c r="N206" s="109">
        <f t="shared" si="3"/>
        <v>70.731707317073159</v>
      </c>
      <c r="P206" s="110"/>
      <c r="Q206" s="110"/>
    </row>
    <row r="207" spans="1:17" x14ac:dyDescent="0.35">
      <c r="A207" s="2">
        <v>4213351</v>
      </c>
      <c r="B207" s="2" t="s">
        <v>583</v>
      </c>
      <c r="C207" s="71">
        <v>100</v>
      </c>
      <c r="D207" s="71">
        <v>77.70460959548447</v>
      </c>
      <c r="E207" s="71">
        <v>75.823142050799618</v>
      </c>
      <c r="F207" s="71">
        <v>1.8814675446848541</v>
      </c>
      <c r="G207" s="71">
        <v>6.9614299153339605</v>
      </c>
      <c r="H207" s="71">
        <v>5.174035747883349</v>
      </c>
      <c r="I207" s="71">
        <v>4.4214487300094074</v>
      </c>
      <c r="J207" s="71">
        <v>4.609595484477893</v>
      </c>
      <c r="K207" s="71">
        <v>1.1288805268109126</v>
      </c>
      <c r="L207" s="71">
        <v>0</v>
      </c>
      <c r="N207" s="109">
        <f t="shared" si="3"/>
        <v>84.666039510818436</v>
      </c>
      <c r="P207" s="110"/>
      <c r="Q207" s="110"/>
    </row>
    <row r="208" spans="1:17" x14ac:dyDescent="0.35">
      <c r="A208" s="2">
        <v>4213401</v>
      </c>
      <c r="B208" s="2" t="s">
        <v>615</v>
      </c>
      <c r="C208" s="71">
        <v>100</v>
      </c>
      <c r="D208" s="71">
        <v>33.75661375661376</v>
      </c>
      <c r="E208" s="71">
        <v>24.682539682539684</v>
      </c>
      <c r="F208" s="71">
        <v>9.0740740740740744</v>
      </c>
      <c r="G208" s="71">
        <v>29.708994708994709</v>
      </c>
      <c r="H208" s="71">
        <v>33.306878306878303</v>
      </c>
      <c r="I208" s="71">
        <v>0.44973544973544971</v>
      </c>
      <c r="J208" s="71">
        <v>2.6190476190476191</v>
      </c>
      <c r="K208" s="71">
        <v>0.13227513227513227</v>
      </c>
      <c r="L208" s="71">
        <v>2.6455026455026457E-2</v>
      </c>
      <c r="N208" s="109">
        <f t="shared" si="3"/>
        <v>63.465608465608469</v>
      </c>
      <c r="P208" s="110"/>
      <c r="Q208" s="110"/>
    </row>
    <row r="209" spans="1:17" x14ac:dyDescent="0.35">
      <c r="A209" s="2">
        <v>4213500</v>
      </c>
      <c r="B209" s="2" t="s">
        <v>364</v>
      </c>
      <c r="C209" s="71">
        <v>100</v>
      </c>
      <c r="D209" s="71">
        <v>16.546835443037974</v>
      </c>
      <c r="E209" s="71">
        <v>14.622784810126582</v>
      </c>
      <c r="F209" s="71">
        <v>1.9240506329113924</v>
      </c>
      <c r="G209" s="71">
        <v>73.751898734177217</v>
      </c>
      <c r="H209" s="71">
        <v>7.8886075949367083</v>
      </c>
      <c r="I209" s="71">
        <v>0.76962025316455696</v>
      </c>
      <c r="J209" s="71">
        <v>0.83037974683544302</v>
      </c>
      <c r="K209" s="71">
        <v>0.19240506329113924</v>
      </c>
      <c r="L209" s="71">
        <v>2.0253164556962026E-2</v>
      </c>
      <c r="N209" s="109">
        <f t="shared" si="3"/>
        <v>90.298734177215195</v>
      </c>
      <c r="P209" s="110"/>
      <c r="Q209" s="110"/>
    </row>
    <row r="210" spans="1:17" x14ac:dyDescent="0.35">
      <c r="A210" s="2">
        <v>4213609</v>
      </c>
      <c r="B210" s="2" t="s">
        <v>623</v>
      </c>
      <c r="C210" s="71">
        <v>100</v>
      </c>
      <c r="D210" s="71">
        <v>72.589473684210532</v>
      </c>
      <c r="E210" s="71">
        <v>37.524210526315791</v>
      </c>
      <c r="F210" s="71">
        <v>35.065263157894741</v>
      </c>
      <c r="G210" s="71">
        <v>18.341052631578947</v>
      </c>
      <c r="H210" s="71">
        <v>8.6736842105263161</v>
      </c>
      <c r="I210" s="71">
        <v>0.16</v>
      </c>
      <c r="J210" s="71">
        <v>5.894736842105263E-2</v>
      </c>
      <c r="K210" s="71">
        <v>0.16842105263157894</v>
      </c>
      <c r="L210" s="71">
        <v>8.4210526315789472E-3</v>
      </c>
      <c r="N210" s="109">
        <f t="shared" si="3"/>
        <v>90.930526315789479</v>
      </c>
      <c r="P210" s="110"/>
      <c r="Q210" s="110"/>
    </row>
    <row r="211" spans="1:17" x14ac:dyDescent="0.35">
      <c r="A211" s="2">
        <v>4213708</v>
      </c>
      <c r="B211" s="2" t="s">
        <v>416</v>
      </c>
      <c r="C211" s="71">
        <v>100</v>
      </c>
      <c r="D211" s="71">
        <v>60.128458498023718</v>
      </c>
      <c r="E211" s="71">
        <v>14.739789196310934</v>
      </c>
      <c r="F211" s="71">
        <v>45.388669301712781</v>
      </c>
      <c r="G211" s="71">
        <v>27.766798418972332</v>
      </c>
      <c r="H211" s="71">
        <v>10.787220026350461</v>
      </c>
      <c r="I211" s="71">
        <v>0.872859025032938</v>
      </c>
      <c r="J211" s="71">
        <v>0.39525691699604742</v>
      </c>
      <c r="K211" s="71">
        <v>4.9407114624505928E-2</v>
      </c>
      <c r="L211" s="71">
        <v>0</v>
      </c>
      <c r="N211" s="109">
        <f t="shared" si="3"/>
        <v>87.895256916996047</v>
      </c>
      <c r="P211" s="110"/>
      <c r="Q211" s="110"/>
    </row>
    <row r="212" spans="1:17" x14ac:dyDescent="0.35">
      <c r="A212" s="2">
        <v>4213807</v>
      </c>
      <c r="B212" s="2" t="s">
        <v>453</v>
      </c>
      <c r="C212" s="71">
        <v>100</v>
      </c>
      <c r="D212" s="71">
        <v>41.08191653786708</v>
      </c>
      <c r="E212" s="71">
        <v>38.454404945904173</v>
      </c>
      <c r="F212" s="71">
        <v>2.627511591962906</v>
      </c>
      <c r="G212" s="71">
        <v>47.573415765069555</v>
      </c>
      <c r="H212" s="71">
        <v>9.9845440494590409</v>
      </c>
      <c r="I212" s="71">
        <v>0.92735703245749612</v>
      </c>
      <c r="J212" s="71">
        <v>0.15455950540958269</v>
      </c>
      <c r="K212" s="71">
        <v>0.2472952086553323</v>
      </c>
      <c r="L212" s="71">
        <v>3.0911901081916538E-2</v>
      </c>
      <c r="N212" s="109">
        <f t="shared" si="3"/>
        <v>88.655332302936642</v>
      </c>
      <c r="P212" s="110"/>
      <c r="Q212" s="110"/>
    </row>
    <row r="213" spans="1:17" x14ac:dyDescent="0.35">
      <c r="A213" s="2">
        <v>4213906</v>
      </c>
      <c r="B213" s="2" t="s">
        <v>568</v>
      </c>
      <c r="C213" s="71">
        <v>100</v>
      </c>
      <c r="D213" s="71">
        <v>0.99009900990099009</v>
      </c>
      <c r="E213" s="71">
        <v>0.33003300330033003</v>
      </c>
      <c r="F213" s="71">
        <v>0.66006600660066006</v>
      </c>
      <c r="G213" s="71">
        <v>51.320132013201324</v>
      </c>
      <c r="H213" s="71">
        <v>47.524752475247524</v>
      </c>
      <c r="I213" s="71">
        <v>0.16501650165016502</v>
      </c>
      <c r="J213" s="71">
        <v>0</v>
      </c>
      <c r="K213" s="71">
        <v>0</v>
      </c>
      <c r="L213" s="71">
        <v>0</v>
      </c>
      <c r="N213" s="109">
        <f t="shared" si="3"/>
        <v>52.310231023102311</v>
      </c>
      <c r="P213" s="110"/>
      <c r="Q213" s="110"/>
    </row>
    <row r="214" spans="1:17" x14ac:dyDescent="0.35">
      <c r="A214" s="2">
        <v>4214003</v>
      </c>
      <c r="B214" s="2" t="s">
        <v>391</v>
      </c>
      <c r="C214" s="71">
        <v>100</v>
      </c>
      <c r="D214" s="71">
        <v>66.210045662100455</v>
      </c>
      <c r="E214" s="71">
        <v>25.285388127853881</v>
      </c>
      <c r="F214" s="71">
        <v>40.924657534246577</v>
      </c>
      <c r="G214" s="71">
        <v>30.393835616438359</v>
      </c>
      <c r="H214" s="71">
        <v>2.5827625570776256</v>
      </c>
      <c r="I214" s="71">
        <v>0.1997716894977169</v>
      </c>
      <c r="J214" s="71">
        <v>0.48515981735159813</v>
      </c>
      <c r="K214" s="71">
        <v>0.11415525114155251</v>
      </c>
      <c r="L214" s="71">
        <v>1.4269406392694063E-2</v>
      </c>
      <c r="N214" s="109">
        <f t="shared" si="3"/>
        <v>96.603881278538807</v>
      </c>
      <c r="P214" s="110"/>
      <c r="Q214" s="110"/>
    </row>
    <row r="215" spans="1:17" x14ac:dyDescent="0.35">
      <c r="A215" s="2">
        <v>4214102</v>
      </c>
      <c r="B215" s="2" t="s">
        <v>556</v>
      </c>
      <c r="C215" s="71">
        <v>100</v>
      </c>
      <c r="D215" s="71">
        <v>16.534541336353342</v>
      </c>
      <c r="E215" s="71">
        <v>0.11325028312570783</v>
      </c>
      <c r="F215" s="71">
        <v>16.421291053227634</v>
      </c>
      <c r="G215" s="71">
        <v>77.916194790486983</v>
      </c>
      <c r="H215" s="71">
        <v>2.8312570781426953</v>
      </c>
      <c r="I215" s="71">
        <v>1.4722536806342015</v>
      </c>
      <c r="J215" s="71">
        <v>1.1325028312570782</v>
      </c>
      <c r="K215" s="71">
        <v>0.11325028312570783</v>
      </c>
      <c r="L215" s="71">
        <v>0</v>
      </c>
      <c r="N215" s="109">
        <f t="shared" si="3"/>
        <v>94.450736126840326</v>
      </c>
      <c r="P215" s="110"/>
      <c r="Q215" s="110"/>
    </row>
    <row r="216" spans="1:17" x14ac:dyDescent="0.35">
      <c r="A216" s="2">
        <v>4214151</v>
      </c>
      <c r="B216" s="2" t="s">
        <v>511</v>
      </c>
      <c r="C216" s="71">
        <v>100</v>
      </c>
      <c r="D216" s="71">
        <v>0.18298261665141813</v>
      </c>
      <c r="E216" s="71">
        <v>9.1491308325709064E-2</v>
      </c>
      <c r="F216" s="71">
        <v>9.1491308325709064E-2</v>
      </c>
      <c r="G216" s="71">
        <v>52.698993595608414</v>
      </c>
      <c r="H216" s="71">
        <v>46.660567246111619</v>
      </c>
      <c r="I216" s="71">
        <v>0.27447392497712719</v>
      </c>
      <c r="J216" s="71">
        <v>0</v>
      </c>
      <c r="K216" s="71">
        <v>0.18298261665141813</v>
      </c>
      <c r="L216" s="71">
        <v>0</v>
      </c>
      <c r="N216" s="109">
        <f t="shared" si="3"/>
        <v>52.881976212259829</v>
      </c>
      <c r="P216" s="110"/>
      <c r="Q216" s="110"/>
    </row>
    <row r="217" spans="1:17" x14ac:dyDescent="0.35">
      <c r="A217" s="2">
        <v>4214201</v>
      </c>
      <c r="B217" s="2" t="s">
        <v>463</v>
      </c>
      <c r="C217" s="71">
        <v>100</v>
      </c>
      <c r="D217" s="71">
        <v>4.9661986479459177</v>
      </c>
      <c r="E217" s="71">
        <v>0.75403016120644828</v>
      </c>
      <c r="F217" s="71">
        <v>4.2121684867394693</v>
      </c>
      <c r="G217" s="71">
        <v>43.837753510140402</v>
      </c>
      <c r="H217" s="71">
        <v>50.910036401456061</v>
      </c>
      <c r="I217" s="71">
        <v>0.15600624024960999</v>
      </c>
      <c r="J217" s="71">
        <v>7.8003120124804995E-2</v>
      </c>
      <c r="K217" s="71">
        <v>2.6001040041601666E-2</v>
      </c>
      <c r="L217" s="71">
        <v>2.6001040041601666E-2</v>
      </c>
      <c r="N217" s="109">
        <f t="shared" si="3"/>
        <v>48.803952158086318</v>
      </c>
      <c r="P217" s="110"/>
      <c r="Q217" s="110"/>
    </row>
    <row r="218" spans="1:17" x14ac:dyDescent="0.35">
      <c r="A218" s="2">
        <v>4214300</v>
      </c>
      <c r="B218" s="2" t="s">
        <v>479</v>
      </c>
      <c r="C218" s="71">
        <v>100</v>
      </c>
      <c r="D218" s="71">
        <v>27.461969575660529</v>
      </c>
      <c r="E218" s="71">
        <v>26.261008807045638</v>
      </c>
      <c r="F218" s="71">
        <v>1.200960768614892</v>
      </c>
      <c r="G218" s="71">
        <v>45.636509207365897</v>
      </c>
      <c r="H218" s="71">
        <v>24.899919935948759</v>
      </c>
      <c r="I218" s="71">
        <v>0.96076861489191345</v>
      </c>
      <c r="J218" s="71">
        <v>1.0408326661329064</v>
      </c>
      <c r="K218" s="71">
        <v>0</v>
      </c>
      <c r="L218" s="71">
        <v>0</v>
      </c>
      <c r="N218" s="109">
        <f t="shared" si="3"/>
        <v>73.098478783026422</v>
      </c>
      <c r="P218" s="110"/>
      <c r="Q218" s="110"/>
    </row>
    <row r="219" spans="1:17" x14ac:dyDescent="0.35">
      <c r="A219" s="2">
        <v>4214409</v>
      </c>
      <c r="B219" s="2" t="s">
        <v>534</v>
      </c>
      <c r="C219" s="71">
        <v>100</v>
      </c>
      <c r="D219" s="71">
        <v>6.7440821795444386</v>
      </c>
      <c r="E219" s="71">
        <v>1.2952210808396605</v>
      </c>
      <c r="F219" s="71">
        <v>5.4488610987047794</v>
      </c>
      <c r="G219" s="71">
        <v>60.11612326931666</v>
      </c>
      <c r="H219" s="71">
        <v>31.308619919606969</v>
      </c>
      <c r="I219" s="71">
        <v>0.66994193836534166</v>
      </c>
      <c r="J219" s="71">
        <v>1.1165698972755693</v>
      </c>
      <c r="K219" s="71">
        <v>4.4662795891022775E-2</v>
      </c>
      <c r="L219" s="71">
        <v>0</v>
      </c>
      <c r="N219" s="109">
        <f t="shared" si="3"/>
        <v>66.860205448861095</v>
      </c>
      <c r="P219" s="110"/>
      <c r="Q219" s="110"/>
    </row>
    <row r="220" spans="1:17" x14ac:dyDescent="0.35">
      <c r="A220" s="2">
        <v>4214508</v>
      </c>
      <c r="B220" s="2" t="s">
        <v>499</v>
      </c>
      <c r="C220" s="71">
        <v>100</v>
      </c>
      <c r="D220" s="71">
        <v>45.283824157063599</v>
      </c>
      <c r="E220" s="71">
        <v>8.3226632522407176</v>
      </c>
      <c r="F220" s="71">
        <v>36.961160904822876</v>
      </c>
      <c r="G220" s="71">
        <v>42.637644046094749</v>
      </c>
      <c r="H220" s="71">
        <v>11.139564660691422</v>
      </c>
      <c r="I220" s="71">
        <v>0.38412291933418691</v>
      </c>
      <c r="J220" s="71">
        <v>0.46948356807511737</v>
      </c>
      <c r="K220" s="71">
        <v>8.5360648740930439E-2</v>
      </c>
      <c r="L220" s="71">
        <v>0</v>
      </c>
      <c r="N220" s="109">
        <f t="shared" si="3"/>
        <v>87.921468203158355</v>
      </c>
      <c r="P220" s="110"/>
      <c r="Q220" s="110"/>
    </row>
    <row r="221" spans="1:17" x14ac:dyDescent="0.35">
      <c r="A221" s="2">
        <v>4214607</v>
      </c>
      <c r="B221" s="2" t="s">
        <v>469</v>
      </c>
      <c r="C221" s="71">
        <v>100</v>
      </c>
      <c r="D221" s="71">
        <v>57.017543859649123</v>
      </c>
      <c r="E221" s="71">
        <v>34.539473684210527</v>
      </c>
      <c r="F221" s="71">
        <v>22.478070175438596</v>
      </c>
      <c r="G221" s="71">
        <v>37.244152046783626</v>
      </c>
      <c r="H221" s="71">
        <v>5.1535087719298245</v>
      </c>
      <c r="I221" s="71">
        <v>0.3289473684210526</v>
      </c>
      <c r="J221" s="71">
        <v>0.18274853801169588</v>
      </c>
      <c r="K221" s="71">
        <v>3.6549707602339179E-2</v>
      </c>
      <c r="L221" s="71">
        <v>3.6549707602339179E-2</v>
      </c>
      <c r="N221" s="109">
        <f t="shared" si="3"/>
        <v>94.261695906432749</v>
      </c>
      <c r="P221" s="110"/>
      <c r="Q221" s="110"/>
    </row>
    <row r="222" spans="1:17" x14ac:dyDescent="0.35">
      <c r="A222" s="2">
        <v>4214805</v>
      </c>
      <c r="B222" s="2" t="s">
        <v>366</v>
      </c>
      <c r="C222" s="71">
        <v>100</v>
      </c>
      <c r="D222" s="71">
        <v>65.060548584768014</v>
      </c>
      <c r="E222" s="71">
        <v>19.474029763641671</v>
      </c>
      <c r="F222" s="71">
        <v>45.586518821126347</v>
      </c>
      <c r="G222" s="71">
        <v>32.736358330901666</v>
      </c>
      <c r="H222" s="71">
        <v>1.1234315728042019</v>
      </c>
      <c r="I222" s="71">
        <v>0.2370878319229647</v>
      </c>
      <c r="J222" s="71">
        <v>0.70032098044937263</v>
      </c>
      <c r="K222" s="71">
        <v>0.12036766851473593</v>
      </c>
      <c r="L222" s="71">
        <v>2.1885030639042895E-2</v>
      </c>
      <c r="N222" s="109">
        <f t="shared" si="3"/>
        <v>97.79690691566968</v>
      </c>
      <c r="P222" s="110"/>
      <c r="Q222" s="110"/>
    </row>
    <row r="223" spans="1:17" x14ac:dyDescent="0.35">
      <c r="A223" s="2">
        <v>4214706</v>
      </c>
      <c r="B223" s="2" t="s">
        <v>474</v>
      </c>
      <c r="C223" s="71">
        <v>100</v>
      </c>
      <c r="D223" s="71">
        <v>21.974025974025974</v>
      </c>
      <c r="E223" s="71">
        <v>11.636363636363637</v>
      </c>
      <c r="F223" s="71">
        <v>10.337662337662337</v>
      </c>
      <c r="G223" s="71">
        <v>69.324675324675326</v>
      </c>
      <c r="H223" s="71">
        <v>6.7532467532467528</v>
      </c>
      <c r="I223" s="71">
        <v>0.80519480519480513</v>
      </c>
      <c r="J223" s="71">
        <v>1.0909090909090911</v>
      </c>
      <c r="K223" s="71">
        <v>5.1948051948051951E-2</v>
      </c>
      <c r="L223" s="71">
        <v>0</v>
      </c>
      <c r="N223" s="109">
        <f t="shared" si="3"/>
        <v>91.298701298701303</v>
      </c>
      <c r="P223" s="110"/>
      <c r="Q223" s="110"/>
    </row>
    <row r="224" spans="1:17" x14ac:dyDescent="0.35">
      <c r="A224" s="2">
        <v>4214904</v>
      </c>
      <c r="B224" s="2" t="s">
        <v>486</v>
      </c>
      <c r="C224" s="71">
        <v>100</v>
      </c>
      <c r="D224" s="71">
        <v>37.737041719342606</v>
      </c>
      <c r="E224" s="71">
        <v>21.238938053097346</v>
      </c>
      <c r="F224" s="71">
        <v>16.49810366624526</v>
      </c>
      <c r="G224" s="71">
        <v>41.087231352718078</v>
      </c>
      <c r="H224" s="71">
        <v>19.279393173198482</v>
      </c>
      <c r="I224" s="71">
        <v>1.8963337547408345</v>
      </c>
      <c r="J224" s="71">
        <v>0</v>
      </c>
      <c r="K224" s="71">
        <v>0</v>
      </c>
      <c r="L224" s="71">
        <v>0</v>
      </c>
      <c r="N224" s="109">
        <f t="shared" si="3"/>
        <v>78.824273072060691</v>
      </c>
      <c r="P224" s="110"/>
      <c r="Q224" s="110"/>
    </row>
    <row r="225" spans="1:17" x14ac:dyDescent="0.35">
      <c r="A225" s="2">
        <v>4215000</v>
      </c>
      <c r="B225" s="2" t="s">
        <v>627</v>
      </c>
      <c r="C225" s="71">
        <v>100</v>
      </c>
      <c r="D225" s="71">
        <v>61.839615776451751</v>
      </c>
      <c r="E225" s="71">
        <v>48.035220491922573</v>
      </c>
      <c r="F225" s="71">
        <v>13.80439528452918</v>
      </c>
      <c r="G225" s="71">
        <v>30.774268665405323</v>
      </c>
      <c r="H225" s="71">
        <v>6.8476204337068847</v>
      </c>
      <c r="I225" s="71">
        <v>0.14553922282055015</v>
      </c>
      <c r="J225" s="71">
        <v>0.12370833939746761</v>
      </c>
      <c r="K225" s="71">
        <v>7.2769611410275076E-2</v>
      </c>
      <c r="L225" s="71">
        <v>0.19647795080774266</v>
      </c>
      <c r="N225" s="109">
        <f t="shared" si="3"/>
        <v>92.613884441857067</v>
      </c>
      <c r="P225" s="110"/>
      <c r="Q225" s="110"/>
    </row>
    <row r="226" spans="1:17" x14ac:dyDescent="0.35">
      <c r="A226" s="2">
        <v>4215059</v>
      </c>
      <c r="B226" s="2" t="s">
        <v>569</v>
      </c>
      <c r="C226" s="71">
        <v>100</v>
      </c>
      <c r="D226" s="71">
        <v>28.473019517795638</v>
      </c>
      <c r="E226" s="71">
        <v>15.729047072330655</v>
      </c>
      <c r="F226" s="71">
        <v>12.743972445464982</v>
      </c>
      <c r="G226" s="71">
        <v>8.9552238805970141</v>
      </c>
      <c r="H226" s="71">
        <v>44.316877152698048</v>
      </c>
      <c r="I226" s="71">
        <v>14.580941446613089</v>
      </c>
      <c r="J226" s="71">
        <v>3.5591274397244548</v>
      </c>
      <c r="K226" s="71">
        <v>0.11481056257175661</v>
      </c>
      <c r="L226" s="71">
        <v>0</v>
      </c>
      <c r="N226" s="109">
        <f t="shared" si="3"/>
        <v>37.428243398392652</v>
      </c>
      <c r="P226" s="110"/>
      <c r="Q226" s="110"/>
    </row>
    <row r="227" spans="1:17" x14ac:dyDescent="0.35">
      <c r="A227" s="2">
        <v>4215075</v>
      </c>
      <c r="B227" s="2" t="s">
        <v>576</v>
      </c>
      <c r="C227" s="71">
        <v>100</v>
      </c>
      <c r="D227" s="71">
        <v>2.7203482045701848</v>
      </c>
      <c r="E227" s="71">
        <v>0.1088139281828074</v>
      </c>
      <c r="F227" s="71">
        <v>2.6115342763873777</v>
      </c>
      <c r="G227" s="71">
        <v>36.724700761697498</v>
      </c>
      <c r="H227" s="71">
        <v>60.446137105549511</v>
      </c>
      <c r="I227" s="71">
        <v>0.1088139281828074</v>
      </c>
      <c r="J227" s="71">
        <v>0</v>
      </c>
      <c r="K227" s="71">
        <v>0</v>
      </c>
      <c r="L227" s="71">
        <v>0</v>
      </c>
      <c r="N227" s="109">
        <f t="shared" si="3"/>
        <v>39.445048966267684</v>
      </c>
      <c r="P227" s="110"/>
      <c r="Q227" s="110"/>
    </row>
    <row r="228" spans="1:17" x14ac:dyDescent="0.35">
      <c r="A228" s="2">
        <v>4215109</v>
      </c>
      <c r="B228" s="2" t="s">
        <v>424</v>
      </c>
      <c r="C228" s="71">
        <v>100</v>
      </c>
      <c r="D228" s="71">
        <v>59.229295294869068</v>
      </c>
      <c r="E228" s="71">
        <v>2.9167553757717695</v>
      </c>
      <c r="F228" s="71">
        <v>56.31253991909729</v>
      </c>
      <c r="G228" s="71">
        <v>34.341068767298275</v>
      </c>
      <c r="H228" s="71">
        <v>4.8541622312114114</v>
      </c>
      <c r="I228" s="71">
        <v>0.91547796465829256</v>
      </c>
      <c r="J228" s="71">
        <v>0.57483500106450924</v>
      </c>
      <c r="K228" s="71">
        <v>8.5160740898445816E-2</v>
      </c>
      <c r="L228" s="71">
        <v>0</v>
      </c>
      <c r="N228" s="109">
        <f t="shared" si="3"/>
        <v>93.570364062167343</v>
      </c>
      <c r="P228" s="110"/>
      <c r="Q228" s="110"/>
    </row>
    <row r="229" spans="1:17" x14ac:dyDescent="0.35">
      <c r="A229" s="2">
        <v>4215208</v>
      </c>
      <c r="B229" s="2" t="s">
        <v>630</v>
      </c>
      <c r="C229" s="71">
        <v>100</v>
      </c>
      <c r="D229" s="71">
        <v>3.3889187735341579</v>
      </c>
      <c r="E229" s="71">
        <v>2.7434104357181281</v>
      </c>
      <c r="F229" s="71">
        <v>0.64550833781603012</v>
      </c>
      <c r="G229" s="71">
        <v>15.707369553523401</v>
      </c>
      <c r="H229" s="71">
        <v>80.580957504034416</v>
      </c>
      <c r="I229" s="71">
        <v>5.379236148466917E-2</v>
      </c>
      <c r="J229" s="71">
        <v>0</v>
      </c>
      <c r="K229" s="71">
        <v>0.16137708445400753</v>
      </c>
      <c r="L229" s="71">
        <v>0.10758472296933834</v>
      </c>
      <c r="N229" s="109">
        <f t="shared" si="3"/>
        <v>19.096288327057557</v>
      </c>
      <c r="P229" s="110"/>
      <c r="Q229" s="110"/>
    </row>
    <row r="230" spans="1:17" x14ac:dyDescent="0.35">
      <c r="A230" s="2">
        <v>4215307</v>
      </c>
      <c r="B230" s="2" t="s">
        <v>533</v>
      </c>
      <c r="C230" s="71">
        <v>100</v>
      </c>
      <c r="D230" s="71">
        <v>52.001455604075687</v>
      </c>
      <c r="E230" s="71">
        <v>20.815138282387192</v>
      </c>
      <c r="F230" s="71">
        <v>31.186317321688499</v>
      </c>
      <c r="G230" s="71">
        <v>39.483260553129554</v>
      </c>
      <c r="H230" s="71">
        <v>5.9679767103347885</v>
      </c>
      <c r="I230" s="71">
        <v>0.76419213973799127</v>
      </c>
      <c r="J230" s="71">
        <v>1.2008733624454149</v>
      </c>
      <c r="K230" s="71">
        <v>0.54585152838427942</v>
      </c>
      <c r="L230" s="71">
        <v>3.6390101892285302E-2</v>
      </c>
      <c r="N230" s="109">
        <f t="shared" si="3"/>
        <v>91.484716157205241</v>
      </c>
      <c r="P230" s="110"/>
      <c r="Q230" s="110"/>
    </row>
    <row r="231" spans="1:17" x14ac:dyDescent="0.35">
      <c r="A231" s="2">
        <v>4215356</v>
      </c>
      <c r="B231" s="2" t="s">
        <v>609</v>
      </c>
      <c r="C231" s="71">
        <v>100</v>
      </c>
      <c r="D231" s="71">
        <v>0.51622418879056042</v>
      </c>
      <c r="E231" s="71">
        <v>0.36873156342182889</v>
      </c>
      <c r="F231" s="71">
        <v>0.14749262536873156</v>
      </c>
      <c r="G231" s="71">
        <v>25.737463126843657</v>
      </c>
      <c r="H231" s="71">
        <v>73.008849557522126</v>
      </c>
      <c r="I231" s="71">
        <v>7.3746312684365781E-2</v>
      </c>
      <c r="J231" s="71">
        <v>0.14749262536873156</v>
      </c>
      <c r="K231" s="71">
        <v>0.36873156342182889</v>
      </c>
      <c r="L231" s="71">
        <v>0.14749262536873156</v>
      </c>
      <c r="N231" s="109">
        <f t="shared" si="3"/>
        <v>26.253687315634217</v>
      </c>
      <c r="P231" s="110"/>
      <c r="Q231" s="110"/>
    </row>
    <row r="232" spans="1:17" x14ac:dyDescent="0.35">
      <c r="A232" s="2">
        <v>4215406</v>
      </c>
      <c r="B232" s="2" t="s">
        <v>537</v>
      </c>
      <c r="C232" s="71">
        <v>100</v>
      </c>
      <c r="D232" s="71">
        <v>4.1491280817799163</v>
      </c>
      <c r="E232" s="71">
        <v>1.2627781118460615</v>
      </c>
      <c r="F232" s="71">
        <v>2.8863499699338546</v>
      </c>
      <c r="G232" s="71">
        <v>88.514732411304877</v>
      </c>
      <c r="H232" s="71">
        <v>7.1557426337943468</v>
      </c>
      <c r="I232" s="71">
        <v>6.0132291040288638E-2</v>
      </c>
      <c r="J232" s="71">
        <v>6.0132291040288638E-2</v>
      </c>
      <c r="K232" s="71">
        <v>6.0132291040288638E-2</v>
      </c>
      <c r="L232" s="71">
        <v>0</v>
      </c>
      <c r="N232" s="109">
        <f t="shared" si="3"/>
        <v>92.663860493084798</v>
      </c>
      <c r="P232" s="110"/>
      <c r="Q232" s="110"/>
    </row>
    <row r="233" spans="1:17" x14ac:dyDescent="0.35">
      <c r="A233" s="2">
        <v>4215455</v>
      </c>
      <c r="B233" s="2" t="s">
        <v>411</v>
      </c>
      <c r="C233" s="71">
        <v>100</v>
      </c>
      <c r="D233" s="71">
        <v>29.522465302281812</v>
      </c>
      <c r="E233" s="71">
        <v>5.4104916490237587</v>
      </c>
      <c r="F233" s="71">
        <v>24.111973653258055</v>
      </c>
      <c r="G233" s="71">
        <v>59.680075276405553</v>
      </c>
      <c r="H233" s="71">
        <v>7.9275464596565506</v>
      </c>
      <c r="I233" s="71">
        <v>2.1641966596095035</v>
      </c>
      <c r="J233" s="71">
        <v>0.65866854857680546</v>
      </c>
      <c r="K233" s="71">
        <v>2.3523876734885908E-2</v>
      </c>
      <c r="L233" s="71">
        <v>2.3523876734885908E-2</v>
      </c>
      <c r="N233" s="109">
        <f t="shared" si="3"/>
        <v>89.202540578687362</v>
      </c>
      <c r="P233" s="110"/>
      <c r="Q233" s="110"/>
    </row>
    <row r="234" spans="1:17" x14ac:dyDescent="0.35">
      <c r="A234" s="2">
        <v>4215505</v>
      </c>
      <c r="B234" s="2" t="s">
        <v>601</v>
      </c>
      <c r="C234" s="71">
        <v>100</v>
      </c>
      <c r="D234" s="71">
        <v>81.207056638811508</v>
      </c>
      <c r="E234" s="71">
        <v>63.91829155060352</v>
      </c>
      <c r="F234" s="71">
        <v>17.288765088207985</v>
      </c>
      <c r="G234" s="71">
        <v>9.5821727019498599</v>
      </c>
      <c r="H234" s="71">
        <v>3.6768802228412256</v>
      </c>
      <c r="I234" s="71">
        <v>2.9155060352831939</v>
      </c>
      <c r="J234" s="71">
        <v>2.1727019498607243</v>
      </c>
      <c r="K234" s="71">
        <v>0.2971216341689879</v>
      </c>
      <c r="L234" s="71">
        <v>0.14856081708449395</v>
      </c>
      <c r="N234" s="109">
        <f t="shared" si="3"/>
        <v>90.789229340761366</v>
      </c>
      <c r="P234" s="110"/>
      <c r="Q234" s="110"/>
    </row>
    <row r="235" spans="1:17" x14ac:dyDescent="0.35">
      <c r="A235" s="2">
        <v>4215554</v>
      </c>
      <c r="B235" s="2" t="s">
        <v>549</v>
      </c>
      <c r="C235" s="71">
        <v>100</v>
      </c>
      <c r="D235" s="71">
        <v>1.5891032917139614</v>
      </c>
      <c r="E235" s="71">
        <v>0.90805902383654935</v>
      </c>
      <c r="F235" s="71">
        <v>0.68104426787741201</v>
      </c>
      <c r="G235" s="71">
        <v>19.523269012485812</v>
      </c>
      <c r="H235" s="71">
        <v>78.77412031782066</v>
      </c>
      <c r="I235" s="71">
        <v>0</v>
      </c>
      <c r="J235" s="71">
        <v>0</v>
      </c>
      <c r="K235" s="71">
        <v>0.11350737797956867</v>
      </c>
      <c r="L235" s="71">
        <v>0</v>
      </c>
      <c r="N235" s="109">
        <f t="shared" si="3"/>
        <v>21.112372304199774</v>
      </c>
      <c r="P235" s="110"/>
      <c r="Q235" s="110"/>
    </row>
    <row r="236" spans="1:17" x14ac:dyDescent="0.35">
      <c r="A236" s="2">
        <v>4215604</v>
      </c>
      <c r="B236" s="2" t="s">
        <v>554</v>
      </c>
      <c r="C236" s="71">
        <v>100</v>
      </c>
      <c r="D236" s="71">
        <v>10.040705563093622</v>
      </c>
      <c r="E236" s="71">
        <v>9.9050203527815466</v>
      </c>
      <c r="F236" s="71">
        <v>0.13568521031207598</v>
      </c>
      <c r="G236" s="71">
        <v>87.652645861601087</v>
      </c>
      <c r="H236" s="71">
        <v>0.13568521031207598</v>
      </c>
      <c r="I236" s="71">
        <v>0.54274084124830391</v>
      </c>
      <c r="J236" s="71">
        <v>1.3568521031207599</v>
      </c>
      <c r="K236" s="71">
        <v>0.27137042062415195</v>
      </c>
      <c r="L236" s="71">
        <v>0</v>
      </c>
      <c r="N236" s="109">
        <f t="shared" si="3"/>
        <v>97.693351424694711</v>
      </c>
      <c r="P236" s="110"/>
      <c r="Q236" s="110"/>
    </row>
    <row r="237" spans="1:17" x14ac:dyDescent="0.35">
      <c r="A237" s="2">
        <v>4215653</v>
      </c>
      <c r="B237" s="2" t="s">
        <v>427</v>
      </c>
      <c r="C237" s="71">
        <v>100</v>
      </c>
      <c r="D237" s="71">
        <v>1.5514425694066412</v>
      </c>
      <c r="E237" s="71">
        <v>0.84376701143168209</v>
      </c>
      <c r="F237" s="71">
        <v>0.70767555797495918</v>
      </c>
      <c r="G237" s="71">
        <v>93.03211758301579</v>
      </c>
      <c r="H237" s="71">
        <v>5.1442569406641265</v>
      </c>
      <c r="I237" s="71">
        <v>0.21774632553075668</v>
      </c>
      <c r="J237" s="71">
        <v>0</v>
      </c>
      <c r="K237" s="71">
        <v>5.443658138268917E-2</v>
      </c>
      <c r="L237" s="71">
        <v>0</v>
      </c>
      <c r="N237" s="109">
        <f t="shared" si="3"/>
        <v>94.583560152422436</v>
      </c>
      <c r="P237" s="110"/>
      <c r="Q237" s="110"/>
    </row>
    <row r="238" spans="1:17" x14ac:dyDescent="0.35">
      <c r="A238" s="2">
        <v>4215679</v>
      </c>
      <c r="B238" s="2" t="s">
        <v>629</v>
      </c>
      <c r="C238" s="71">
        <v>100</v>
      </c>
      <c r="D238" s="71">
        <v>7.2010869565217392</v>
      </c>
      <c r="E238" s="71">
        <v>0.84918478260869557</v>
      </c>
      <c r="F238" s="71">
        <v>6.351902173913043</v>
      </c>
      <c r="G238" s="71">
        <v>55.46875</v>
      </c>
      <c r="H238" s="71">
        <v>36.786684782608695</v>
      </c>
      <c r="I238" s="71">
        <v>0.33967391304347827</v>
      </c>
      <c r="J238" s="71">
        <v>0.1358695652173913</v>
      </c>
      <c r="K238" s="71">
        <v>3.3967391304347824E-2</v>
      </c>
      <c r="L238" s="71">
        <v>3.3967391304347824E-2</v>
      </c>
      <c r="N238" s="109">
        <f t="shared" si="3"/>
        <v>62.669836956521742</v>
      </c>
      <c r="P238" s="110"/>
      <c r="Q238" s="110"/>
    </row>
    <row r="239" spans="1:17" x14ac:dyDescent="0.35">
      <c r="A239" s="2">
        <v>4215687</v>
      </c>
      <c r="B239" s="2" t="s">
        <v>608</v>
      </c>
      <c r="C239" s="71">
        <v>100</v>
      </c>
      <c r="D239" s="71">
        <v>0.41884816753926707</v>
      </c>
      <c r="E239" s="71">
        <v>0.41884816753926707</v>
      </c>
      <c r="F239" s="71">
        <v>0</v>
      </c>
      <c r="G239" s="71">
        <v>10.157068062827225</v>
      </c>
      <c r="H239" s="71">
        <v>89.005235602094245</v>
      </c>
      <c r="I239" s="71">
        <v>0</v>
      </c>
      <c r="J239" s="71">
        <v>0</v>
      </c>
      <c r="K239" s="71">
        <v>0.41884816753926707</v>
      </c>
      <c r="L239" s="71">
        <v>0</v>
      </c>
      <c r="N239" s="109">
        <f t="shared" si="3"/>
        <v>10.575916230366492</v>
      </c>
      <c r="P239" s="110"/>
      <c r="Q239" s="110"/>
    </row>
    <row r="240" spans="1:17" x14ac:dyDescent="0.35">
      <c r="A240" s="2">
        <v>4215695</v>
      </c>
      <c r="B240" s="2" t="s">
        <v>521</v>
      </c>
      <c r="C240" s="71">
        <v>100</v>
      </c>
      <c r="D240" s="71">
        <v>2.4263431542461005</v>
      </c>
      <c r="E240" s="71">
        <v>0.6932409012131715</v>
      </c>
      <c r="F240" s="71">
        <v>1.733102253032929</v>
      </c>
      <c r="G240" s="71">
        <v>20.970537261698439</v>
      </c>
      <c r="H240" s="71">
        <v>76.25649913344887</v>
      </c>
      <c r="I240" s="71">
        <v>0</v>
      </c>
      <c r="J240" s="71">
        <v>0</v>
      </c>
      <c r="K240" s="71">
        <v>0</v>
      </c>
      <c r="L240" s="71">
        <v>0.34662045060658575</v>
      </c>
      <c r="N240" s="109">
        <f t="shared" si="3"/>
        <v>23.39688041594454</v>
      </c>
      <c r="P240" s="110"/>
      <c r="Q240" s="110"/>
    </row>
    <row r="241" spans="1:17" x14ac:dyDescent="0.35">
      <c r="A241" s="2">
        <v>4215703</v>
      </c>
      <c r="B241" s="2" t="s">
        <v>380</v>
      </c>
      <c r="C241" s="71">
        <v>100</v>
      </c>
      <c r="D241" s="71">
        <v>48.125613346418056</v>
      </c>
      <c r="E241" s="71">
        <v>44.582924435721296</v>
      </c>
      <c r="F241" s="71">
        <v>3.5426889106967616</v>
      </c>
      <c r="G241" s="71">
        <v>45.210991167811585</v>
      </c>
      <c r="H241" s="71">
        <v>6.0647693817468102</v>
      </c>
      <c r="I241" s="71">
        <v>0.48086359175662413</v>
      </c>
      <c r="J241" s="71">
        <v>4.9067713444553483E-2</v>
      </c>
      <c r="K241" s="71">
        <v>6.8694798822374878E-2</v>
      </c>
      <c r="L241" s="71">
        <v>0</v>
      </c>
      <c r="N241" s="109">
        <f t="shared" si="3"/>
        <v>93.336604514229634</v>
      </c>
      <c r="P241" s="110"/>
      <c r="Q241" s="110"/>
    </row>
    <row r="242" spans="1:17" x14ac:dyDescent="0.35">
      <c r="A242" s="2">
        <v>4215802</v>
      </c>
      <c r="B242" s="2" t="s">
        <v>375</v>
      </c>
      <c r="C242" s="71">
        <v>100</v>
      </c>
      <c r="D242" s="71">
        <v>45.090667110297787</v>
      </c>
      <c r="E242" s="71">
        <v>39.304608218266509</v>
      </c>
      <c r="F242" s="71">
        <v>5.7860588920312761</v>
      </c>
      <c r="G242" s="71">
        <v>51.136250207952081</v>
      </c>
      <c r="H242" s="71">
        <v>3.3205789386125435</v>
      </c>
      <c r="I242" s="71">
        <v>8.318083513558476E-2</v>
      </c>
      <c r="J242" s="71">
        <v>0.29945100648810513</v>
      </c>
      <c r="K242" s="71">
        <v>6.3217434703044417E-2</v>
      </c>
      <c r="L242" s="71">
        <v>6.6544668108467807E-3</v>
      </c>
      <c r="N242" s="109">
        <f t="shared" si="3"/>
        <v>96.226917318249861</v>
      </c>
      <c r="P242" s="110"/>
      <c r="Q242" s="110"/>
    </row>
    <row r="243" spans="1:17" x14ac:dyDescent="0.35">
      <c r="A243" s="2">
        <v>4215752</v>
      </c>
      <c r="B243" s="2" t="s">
        <v>560</v>
      </c>
      <c r="C243" s="71">
        <v>100</v>
      </c>
      <c r="D243" s="71">
        <v>0.30643513789581206</v>
      </c>
      <c r="E243" s="71">
        <v>0.30643513789581206</v>
      </c>
      <c r="F243" s="71">
        <v>0</v>
      </c>
      <c r="G243" s="71">
        <v>16.241062308478039</v>
      </c>
      <c r="H243" s="71">
        <v>82.839632277834525</v>
      </c>
      <c r="I243" s="71">
        <v>0.10214504596527069</v>
      </c>
      <c r="J243" s="71">
        <v>0.20429009193054137</v>
      </c>
      <c r="K243" s="71">
        <v>0</v>
      </c>
      <c r="L243" s="71">
        <v>0.30643513789581206</v>
      </c>
      <c r="N243" s="109">
        <f t="shared" si="3"/>
        <v>16.54749744637385</v>
      </c>
      <c r="P243" s="110"/>
      <c r="Q243" s="110"/>
    </row>
    <row r="244" spans="1:17" x14ac:dyDescent="0.35">
      <c r="A244" s="2">
        <v>4215901</v>
      </c>
      <c r="B244" s="2" t="s">
        <v>573</v>
      </c>
      <c r="C244" s="71">
        <v>100</v>
      </c>
      <c r="D244" s="71">
        <v>2.0426287744227354</v>
      </c>
      <c r="E244" s="71">
        <v>1.1545293072824157</v>
      </c>
      <c r="F244" s="71">
        <v>0.88809946714031962</v>
      </c>
      <c r="G244" s="71">
        <v>91.563055062166967</v>
      </c>
      <c r="H244" s="71">
        <v>3.197158081705151</v>
      </c>
      <c r="I244" s="71">
        <v>1.6873889875666075</v>
      </c>
      <c r="J244" s="71">
        <v>1.3321492007104796</v>
      </c>
      <c r="K244" s="71">
        <v>0.17761989342806395</v>
      </c>
      <c r="L244" s="71">
        <v>0</v>
      </c>
      <c r="N244" s="109">
        <f t="shared" si="3"/>
        <v>93.605683836589705</v>
      </c>
      <c r="P244" s="110"/>
      <c r="Q244" s="110"/>
    </row>
    <row r="245" spans="1:17" x14ac:dyDescent="0.35">
      <c r="A245" s="2">
        <v>4216008</v>
      </c>
      <c r="B245" s="2" t="s">
        <v>564</v>
      </c>
      <c r="C245" s="71">
        <v>100</v>
      </c>
      <c r="D245" s="71">
        <v>3.9246062483862634</v>
      </c>
      <c r="E245" s="71">
        <v>2.6852569067906016</v>
      </c>
      <c r="F245" s="71">
        <v>1.2393493415956625</v>
      </c>
      <c r="G245" s="71">
        <v>33.384972889233147</v>
      </c>
      <c r="H245" s="71">
        <v>62.458042860831398</v>
      </c>
      <c r="I245" s="71">
        <v>7.7459333849728904E-2</v>
      </c>
      <c r="J245" s="71">
        <v>0</v>
      </c>
      <c r="K245" s="71">
        <v>0.10327911179963851</v>
      </c>
      <c r="L245" s="71">
        <v>5.1639555899819257E-2</v>
      </c>
      <c r="N245" s="109">
        <f t="shared" si="3"/>
        <v>37.309579137619409</v>
      </c>
      <c r="P245" s="110"/>
      <c r="Q245" s="110"/>
    </row>
    <row r="246" spans="1:17" x14ac:dyDescent="0.35">
      <c r="A246" s="2">
        <v>4216057</v>
      </c>
      <c r="B246" s="2" t="s">
        <v>446</v>
      </c>
      <c r="C246" s="71">
        <v>100</v>
      </c>
      <c r="D246" s="71">
        <v>64.949152542372872</v>
      </c>
      <c r="E246" s="71">
        <v>33.355932203389834</v>
      </c>
      <c r="F246" s="71">
        <v>31.593220338983052</v>
      </c>
      <c r="G246" s="71">
        <v>23.796610169491526</v>
      </c>
      <c r="H246" s="71">
        <v>3.7966101694915251</v>
      </c>
      <c r="I246" s="71">
        <v>5.4237288135593218</v>
      </c>
      <c r="J246" s="71">
        <v>2.0338983050847457</v>
      </c>
      <c r="K246" s="71">
        <v>0</v>
      </c>
      <c r="L246" s="71">
        <v>0</v>
      </c>
      <c r="N246" s="109">
        <f t="shared" si="3"/>
        <v>88.745762711864401</v>
      </c>
      <c r="P246" s="110"/>
      <c r="Q246" s="110"/>
    </row>
    <row r="247" spans="1:17" x14ac:dyDescent="0.35">
      <c r="A247" s="2">
        <v>4216107</v>
      </c>
      <c r="B247" s="2" t="s">
        <v>606</v>
      </c>
      <c r="C247" s="71">
        <v>100</v>
      </c>
      <c r="D247" s="71">
        <v>22.965537214016795</v>
      </c>
      <c r="E247" s="71">
        <v>22.473211699971042</v>
      </c>
      <c r="F247" s="71">
        <v>0.49232551404575731</v>
      </c>
      <c r="G247" s="71">
        <v>6.516072980017376</v>
      </c>
      <c r="H247" s="71">
        <v>70.40254850854329</v>
      </c>
      <c r="I247" s="71">
        <v>2.8960324355632783E-2</v>
      </c>
      <c r="J247" s="71">
        <v>5.7920648711265565E-2</v>
      </c>
      <c r="K247" s="71">
        <v>2.8960324355632783E-2</v>
      </c>
      <c r="L247" s="71">
        <v>0</v>
      </c>
      <c r="N247" s="109">
        <f t="shared" si="3"/>
        <v>29.481610194034172</v>
      </c>
      <c r="P247" s="110"/>
      <c r="Q247" s="110"/>
    </row>
    <row r="248" spans="1:17" x14ac:dyDescent="0.35">
      <c r="A248" s="2">
        <v>4216206</v>
      </c>
      <c r="B248" s="2" t="s">
        <v>370</v>
      </c>
      <c r="C248" s="71">
        <v>100</v>
      </c>
      <c r="D248" s="71">
        <v>23.138874548270522</v>
      </c>
      <c r="E248" s="71">
        <v>13.071760454310791</v>
      </c>
      <c r="F248" s="71">
        <v>10.067114093959731</v>
      </c>
      <c r="G248" s="71">
        <v>74.145585957666498</v>
      </c>
      <c r="H248" s="71">
        <v>1.6778523489932886</v>
      </c>
      <c r="I248" s="71">
        <v>0.7279297883324729</v>
      </c>
      <c r="J248" s="71">
        <v>0.14971605575632421</v>
      </c>
      <c r="K248" s="71">
        <v>0.15487867836861124</v>
      </c>
      <c r="L248" s="71">
        <v>5.1626226122870418E-3</v>
      </c>
      <c r="N248" s="109">
        <f t="shared" si="3"/>
        <v>97.28446050593702</v>
      </c>
      <c r="P248" s="110"/>
      <c r="Q248" s="110"/>
    </row>
    <row r="249" spans="1:17" x14ac:dyDescent="0.35">
      <c r="A249" s="2">
        <v>4216305</v>
      </c>
      <c r="B249" s="2" t="s">
        <v>384</v>
      </c>
      <c r="C249" s="71">
        <v>100</v>
      </c>
      <c r="D249" s="71">
        <v>49.819370376741787</v>
      </c>
      <c r="E249" s="71">
        <v>28.857732668157578</v>
      </c>
      <c r="F249" s="71">
        <v>20.961637708584206</v>
      </c>
      <c r="G249" s="71">
        <v>47.410975399965594</v>
      </c>
      <c r="H249" s="71">
        <v>1.7546877687940821</v>
      </c>
      <c r="I249" s="71">
        <v>0.79132977808360572</v>
      </c>
      <c r="J249" s="71">
        <v>0.18923103388955789</v>
      </c>
      <c r="K249" s="71">
        <v>2.5804231894030624E-2</v>
      </c>
      <c r="L249" s="71">
        <v>8.6014106313435403E-3</v>
      </c>
      <c r="N249" s="109">
        <f t="shared" si="3"/>
        <v>97.230345776707381</v>
      </c>
      <c r="P249" s="110"/>
      <c r="Q249" s="110"/>
    </row>
    <row r="250" spans="1:17" x14ac:dyDescent="0.35">
      <c r="A250" s="2">
        <v>4216354</v>
      </c>
      <c r="B250" s="2" t="s">
        <v>450</v>
      </c>
      <c r="C250" s="71">
        <v>100</v>
      </c>
      <c r="D250" s="71">
        <v>13.154362416107382</v>
      </c>
      <c r="E250" s="71">
        <v>0.80536912751677858</v>
      </c>
      <c r="F250" s="71">
        <v>12.348993288590604</v>
      </c>
      <c r="G250" s="71">
        <v>74.228187919463082</v>
      </c>
      <c r="H250" s="71">
        <v>12.348993288590604</v>
      </c>
      <c r="I250" s="71">
        <v>0.13422818791946309</v>
      </c>
      <c r="J250" s="71">
        <v>6.7114093959731544E-2</v>
      </c>
      <c r="K250" s="71">
        <v>6.7114093959731544E-2</v>
      </c>
      <c r="L250" s="71">
        <v>0</v>
      </c>
      <c r="N250" s="109">
        <f t="shared" si="3"/>
        <v>87.382550335570471</v>
      </c>
      <c r="P250" s="110"/>
      <c r="Q250" s="110"/>
    </row>
    <row r="251" spans="1:17" x14ac:dyDescent="0.35">
      <c r="A251" s="2">
        <v>4216255</v>
      </c>
      <c r="B251" s="2" t="s">
        <v>500</v>
      </c>
      <c r="C251" s="71">
        <v>100</v>
      </c>
      <c r="D251" s="71">
        <v>1.7043033659991478</v>
      </c>
      <c r="E251" s="71">
        <v>0.85215168299957389</v>
      </c>
      <c r="F251" s="71">
        <v>0.85215168299957389</v>
      </c>
      <c r="G251" s="71">
        <v>43.715381337878142</v>
      </c>
      <c r="H251" s="71">
        <v>54.196847038772901</v>
      </c>
      <c r="I251" s="71">
        <v>8.5215168299957386E-2</v>
      </c>
      <c r="J251" s="71">
        <v>0</v>
      </c>
      <c r="K251" s="71">
        <v>0.29825308904985087</v>
      </c>
      <c r="L251" s="71">
        <v>0</v>
      </c>
      <c r="N251" s="109">
        <f t="shared" si="3"/>
        <v>45.419684703877287</v>
      </c>
      <c r="P251" s="110"/>
      <c r="Q251" s="110"/>
    </row>
    <row r="252" spans="1:17" x14ac:dyDescent="0.35">
      <c r="A252" s="2">
        <v>4216404</v>
      </c>
      <c r="B252" s="2" t="s">
        <v>430</v>
      </c>
      <c r="C252" s="71">
        <v>100</v>
      </c>
      <c r="D252" s="71">
        <v>3.4908215467950652</v>
      </c>
      <c r="E252" s="71">
        <v>1.4444778814324404</v>
      </c>
      <c r="F252" s="71">
        <v>2.0463436653626244</v>
      </c>
      <c r="G252" s="71">
        <v>68.642792657237436</v>
      </c>
      <c r="H252" s="71">
        <v>27.625639482395425</v>
      </c>
      <c r="I252" s="71">
        <v>0.21065302437556424</v>
      </c>
      <c r="J252" s="71">
        <v>0</v>
      </c>
      <c r="K252" s="71">
        <v>3.0093289196509179E-2</v>
      </c>
      <c r="L252" s="71">
        <v>0</v>
      </c>
      <c r="N252" s="109">
        <f t="shared" si="3"/>
        <v>72.133614204032497</v>
      </c>
      <c r="P252" s="110"/>
      <c r="Q252" s="110"/>
    </row>
    <row r="253" spans="1:17" x14ac:dyDescent="0.35">
      <c r="A253" s="2">
        <v>4216503</v>
      </c>
      <c r="B253" s="2" t="s">
        <v>444</v>
      </c>
      <c r="C253" s="71">
        <v>100</v>
      </c>
      <c r="D253" s="71">
        <v>50.020881186051369</v>
      </c>
      <c r="E253" s="71">
        <v>45.677594487366882</v>
      </c>
      <c r="F253" s="71">
        <v>4.3432866986844854</v>
      </c>
      <c r="G253" s="71">
        <v>36.604719148047607</v>
      </c>
      <c r="H253" s="71">
        <v>8.2063061181875128</v>
      </c>
      <c r="I253" s="71">
        <v>4.2388807684276468</v>
      </c>
      <c r="J253" s="71">
        <v>0.74128210482355394</v>
      </c>
      <c r="K253" s="71">
        <v>0.1252871163082063</v>
      </c>
      <c r="L253" s="71">
        <v>6.2643558154103149E-2</v>
      </c>
      <c r="N253" s="109">
        <f t="shared" si="3"/>
        <v>86.625600334098976</v>
      </c>
      <c r="P253" s="110"/>
      <c r="Q253" s="110"/>
    </row>
    <row r="254" spans="1:17" x14ac:dyDescent="0.35">
      <c r="A254" s="2">
        <v>4216602</v>
      </c>
      <c r="B254" s="2" t="s">
        <v>343</v>
      </c>
      <c r="C254" s="71">
        <v>100</v>
      </c>
      <c r="D254" s="71">
        <v>72.025951884826668</v>
      </c>
      <c r="E254" s="71">
        <v>53.411630990717939</v>
      </c>
      <c r="F254" s="71">
        <v>18.614320894108733</v>
      </c>
      <c r="G254" s="71">
        <v>24.958325440424321</v>
      </c>
      <c r="H254" s="71">
        <v>1.418829323735556</v>
      </c>
      <c r="I254" s="71">
        <v>0.27562038264822886</v>
      </c>
      <c r="J254" s="71">
        <v>0.5626065542716423</v>
      </c>
      <c r="K254" s="71">
        <v>0.72835764349308574</v>
      </c>
      <c r="L254" s="71">
        <v>3.0308770600492516E-2</v>
      </c>
      <c r="N254" s="109">
        <f t="shared" si="3"/>
        <v>96.984277325250986</v>
      </c>
      <c r="P254" s="110"/>
      <c r="Q254" s="110"/>
    </row>
    <row r="255" spans="1:17" x14ac:dyDescent="0.35">
      <c r="A255" s="2">
        <v>4216701</v>
      </c>
      <c r="B255" s="2" t="s">
        <v>483</v>
      </c>
      <c r="C255" s="71">
        <v>100</v>
      </c>
      <c r="D255" s="71">
        <v>1.4055472263868065</v>
      </c>
      <c r="E255" s="71">
        <v>0.67466266866566715</v>
      </c>
      <c r="F255" s="71">
        <v>0.73088455772113947</v>
      </c>
      <c r="G255" s="71">
        <v>48.706896551724135</v>
      </c>
      <c r="H255" s="71">
        <v>49.568965517241381</v>
      </c>
      <c r="I255" s="71">
        <v>7.4962518740629688E-2</v>
      </c>
      <c r="J255" s="71">
        <v>0.16866566716641679</v>
      </c>
      <c r="K255" s="71">
        <v>5.6221889055472263E-2</v>
      </c>
      <c r="L255" s="71">
        <v>1.8740629685157422E-2</v>
      </c>
      <c r="N255" s="109">
        <f t="shared" si="3"/>
        <v>50.112443778110944</v>
      </c>
      <c r="P255" s="110"/>
      <c r="Q255" s="110"/>
    </row>
    <row r="256" spans="1:17" x14ac:dyDescent="0.35">
      <c r="A256" s="2">
        <v>4216800</v>
      </c>
      <c r="B256" s="2" t="s">
        <v>626</v>
      </c>
      <c r="C256" s="71">
        <v>100</v>
      </c>
      <c r="D256" s="71">
        <v>21.130147279831679</v>
      </c>
      <c r="E256" s="71">
        <v>2.9455966336038473</v>
      </c>
      <c r="F256" s="71">
        <v>18.18455064622783</v>
      </c>
      <c r="G256" s="71">
        <v>28.043282236248874</v>
      </c>
      <c r="H256" s="71">
        <v>47.219717463180046</v>
      </c>
      <c r="I256" s="71">
        <v>1.9236549443943491</v>
      </c>
      <c r="J256" s="71">
        <v>0.96182747219717457</v>
      </c>
      <c r="K256" s="71">
        <v>0.48091373609858729</v>
      </c>
      <c r="L256" s="71">
        <v>0.24045686804929364</v>
      </c>
      <c r="N256" s="109">
        <f t="shared" si="3"/>
        <v>49.173429516080553</v>
      </c>
      <c r="P256" s="110"/>
      <c r="Q256" s="110"/>
    </row>
    <row r="257" spans="1:17" x14ac:dyDescent="0.35">
      <c r="A257" s="2">
        <v>4216909</v>
      </c>
      <c r="B257" s="2" t="s">
        <v>404</v>
      </c>
      <c r="C257" s="71">
        <v>100</v>
      </c>
      <c r="D257" s="71">
        <v>11.400289178066956</v>
      </c>
      <c r="E257" s="71">
        <v>7.084862640418196</v>
      </c>
      <c r="F257" s="71">
        <v>4.3154265376487597</v>
      </c>
      <c r="G257" s="71">
        <v>29.763096429763099</v>
      </c>
      <c r="H257" s="71">
        <v>57.479701924146362</v>
      </c>
      <c r="I257" s="71">
        <v>0.12234456678901122</v>
      </c>
      <c r="J257" s="71">
        <v>0.46713380046713376</v>
      </c>
      <c r="K257" s="71">
        <v>0.75631186742297851</v>
      </c>
      <c r="L257" s="71">
        <v>1.1122233344455567E-2</v>
      </c>
      <c r="N257" s="109">
        <f t="shared" si="3"/>
        <v>41.163385607830051</v>
      </c>
      <c r="P257" s="110"/>
      <c r="Q257" s="110"/>
    </row>
    <row r="258" spans="1:17" x14ac:dyDescent="0.35">
      <c r="A258" s="2">
        <v>4217006</v>
      </c>
      <c r="B258" s="2" t="s">
        <v>409</v>
      </c>
      <c r="C258" s="71">
        <v>100</v>
      </c>
      <c r="D258" s="71">
        <v>82.381974248927037</v>
      </c>
      <c r="E258" s="71">
        <v>81.716738197424888</v>
      </c>
      <c r="F258" s="71">
        <v>0.66523605150214593</v>
      </c>
      <c r="G258" s="71">
        <v>17.42489270386266</v>
      </c>
      <c r="H258" s="71">
        <v>0.1072961373390558</v>
      </c>
      <c r="I258" s="71">
        <v>4.2918454935622317E-2</v>
      </c>
      <c r="J258" s="71">
        <v>2.1459227467811159E-2</v>
      </c>
      <c r="K258" s="71">
        <v>2.1459227467811159E-2</v>
      </c>
      <c r="L258" s="71">
        <v>0</v>
      </c>
      <c r="N258" s="109">
        <f t="shared" si="3"/>
        <v>99.806866952789704</v>
      </c>
      <c r="P258" s="110"/>
      <c r="Q258" s="110"/>
    </row>
    <row r="259" spans="1:17" x14ac:dyDescent="0.35">
      <c r="A259" s="2">
        <v>4217105</v>
      </c>
      <c r="B259" s="2" t="s">
        <v>515</v>
      </c>
      <c r="C259" s="71">
        <v>100</v>
      </c>
      <c r="D259" s="71">
        <v>24.143835616438356</v>
      </c>
      <c r="E259" s="71">
        <v>2.3116438356164384</v>
      </c>
      <c r="F259" s="71">
        <v>21.832191780821919</v>
      </c>
      <c r="G259" s="71">
        <v>72.859589041095902</v>
      </c>
      <c r="H259" s="71">
        <v>1.6267123287671232</v>
      </c>
      <c r="I259" s="71">
        <v>1.1986301369863013</v>
      </c>
      <c r="J259" s="71">
        <v>0.17123287671232876</v>
      </c>
      <c r="K259" s="71">
        <v>0</v>
      </c>
      <c r="L259" s="71">
        <v>0</v>
      </c>
      <c r="N259" s="109">
        <f t="shared" si="3"/>
        <v>97.003424657534254</v>
      </c>
      <c r="P259" s="110"/>
      <c r="Q259" s="110"/>
    </row>
    <row r="260" spans="1:17" x14ac:dyDescent="0.35">
      <c r="A260" s="2">
        <v>4217154</v>
      </c>
      <c r="B260" s="2" t="s">
        <v>588</v>
      </c>
      <c r="C260" s="71">
        <v>100</v>
      </c>
      <c r="D260" s="71">
        <v>0.30211480362537763</v>
      </c>
      <c r="E260" s="71">
        <v>0.15105740181268881</v>
      </c>
      <c r="F260" s="71">
        <v>0.15105740181268881</v>
      </c>
      <c r="G260" s="71">
        <v>29.607250755287005</v>
      </c>
      <c r="H260" s="71">
        <v>70.090634441087616</v>
      </c>
      <c r="I260" s="71">
        <v>0</v>
      </c>
      <c r="J260" s="71">
        <v>0</v>
      </c>
      <c r="K260" s="71">
        <v>0</v>
      </c>
      <c r="L260" s="71">
        <v>0</v>
      </c>
      <c r="N260" s="109">
        <f t="shared" ref="N260:N299" si="4">D260+G260</f>
        <v>29.909365558912384</v>
      </c>
      <c r="P260" s="110"/>
      <c r="Q260" s="110"/>
    </row>
    <row r="261" spans="1:17" x14ac:dyDescent="0.35">
      <c r="A261" s="2">
        <v>4217204</v>
      </c>
      <c r="B261" s="2" t="s">
        <v>378</v>
      </c>
      <c r="C261" s="71">
        <v>100</v>
      </c>
      <c r="D261" s="71">
        <v>10.311542685393908</v>
      </c>
      <c r="E261" s="71">
        <v>3.2310271082596382</v>
      </c>
      <c r="F261" s="71">
        <v>7.0805155771342694</v>
      </c>
      <c r="G261" s="71">
        <v>77.059129530084974</v>
      </c>
      <c r="H261" s="71">
        <v>11.866366106005433</v>
      </c>
      <c r="I261" s="71">
        <v>0.35836078839373448</v>
      </c>
      <c r="J261" s="71">
        <v>0.33524073752962252</v>
      </c>
      <c r="K261" s="71">
        <v>6.9360152592335703E-2</v>
      </c>
      <c r="L261" s="71">
        <v>0</v>
      </c>
      <c r="N261" s="109">
        <f t="shared" si="4"/>
        <v>87.370672215478876</v>
      </c>
      <c r="P261" s="110"/>
      <c r="Q261" s="110"/>
    </row>
    <row r="262" spans="1:17" x14ac:dyDescent="0.35">
      <c r="A262" s="2">
        <v>4217253</v>
      </c>
      <c r="B262" s="2" t="s">
        <v>447</v>
      </c>
      <c r="C262" s="71">
        <v>100</v>
      </c>
      <c r="D262" s="71">
        <v>19.345579793340985</v>
      </c>
      <c r="E262" s="71">
        <v>1.0332950631458095</v>
      </c>
      <c r="F262" s="71">
        <v>18.312284730195177</v>
      </c>
      <c r="G262" s="71">
        <v>75.774971297359357</v>
      </c>
      <c r="H262" s="71">
        <v>2.4110218140068884</v>
      </c>
      <c r="I262" s="71">
        <v>1.4351320321469576</v>
      </c>
      <c r="J262" s="71">
        <v>0.86107921928817444</v>
      </c>
      <c r="K262" s="71">
        <v>0.17221584385763489</v>
      </c>
      <c r="L262" s="71">
        <v>0</v>
      </c>
      <c r="N262" s="109">
        <f t="shared" si="4"/>
        <v>95.120551090700346</v>
      </c>
      <c r="P262" s="110"/>
      <c r="Q262" s="110"/>
    </row>
    <row r="263" spans="1:17" x14ac:dyDescent="0.35">
      <c r="A263" s="2">
        <v>4217303</v>
      </c>
      <c r="B263" s="2" t="s">
        <v>436</v>
      </c>
      <c r="C263" s="71">
        <v>100</v>
      </c>
      <c r="D263" s="71">
        <v>0.63924402445803219</v>
      </c>
      <c r="E263" s="71">
        <v>0.33351862145636463</v>
      </c>
      <c r="F263" s="71">
        <v>0.30572540300166762</v>
      </c>
      <c r="G263" s="71">
        <v>25.680933852140075</v>
      </c>
      <c r="H263" s="71">
        <v>73.457476375764315</v>
      </c>
      <c r="I263" s="71">
        <v>0.13896609227348528</v>
      </c>
      <c r="J263" s="71">
        <v>2.7793218454697052E-2</v>
      </c>
      <c r="K263" s="71">
        <v>5.5586436909394105E-2</v>
      </c>
      <c r="L263" s="71">
        <v>0</v>
      </c>
      <c r="N263" s="109">
        <f t="shared" si="4"/>
        <v>26.320177876598109</v>
      </c>
      <c r="P263" s="110"/>
      <c r="Q263" s="110"/>
    </row>
    <row r="264" spans="1:17" x14ac:dyDescent="0.35">
      <c r="A264" s="2">
        <v>4217402</v>
      </c>
      <c r="B264" s="2" t="s">
        <v>393</v>
      </c>
      <c r="C264" s="71">
        <v>100</v>
      </c>
      <c r="D264" s="71">
        <v>66.934893928310174</v>
      </c>
      <c r="E264" s="71">
        <v>12.289685442574982</v>
      </c>
      <c r="F264" s="71">
        <v>54.645208485735189</v>
      </c>
      <c r="G264" s="71">
        <v>28.485735186539866</v>
      </c>
      <c r="H264" s="71">
        <v>3.6137527432333574</v>
      </c>
      <c r="I264" s="71">
        <v>0.64374542794440381</v>
      </c>
      <c r="J264" s="71">
        <v>0.26335040234089246</v>
      </c>
      <c r="K264" s="71">
        <v>5.8522311631309443E-2</v>
      </c>
      <c r="L264" s="71">
        <v>0</v>
      </c>
      <c r="N264" s="109">
        <f t="shared" si="4"/>
        <v>95.420629114850044</v>
      </c>
      <c r="P264" s="110"/>
      <c r="Q264" s="110"/>
    </row>
    <row r="265" spans="1:17" x14ac:dyDescent="0.35">
      <c r="A265" s="2">
        <v>4217501</v>
      </c>
      <c r="B265" s="2" t="s">
        <v>428</v>
      </c>
      <c r="C265" s="71">
        <v>100</v>
      </c>
      <c r="D265" s="71">
        <v>30.698860227954412</v>
      </c>
      <c r="E265" s="71">
        <v>5.4289142171565681</v>
      </c>
      <c r="F265" s="71">
        <v>25.269946010797838</v>
      </c>
      <c r="G265" s="71">
        <v>54.394121175764845</v>
      </c>
      <c r="H265" s="71">
        <v>12.807438512297539</v>
      </c>
      <c r="I265" s="71">
        <v>0.2549490101979604</v>
      </c>
      <c r="J265" s="71">
        <v>7.4985002999400127E-2</v>
      </c>
      <c r="K265" s="71">
        <v>1.7396520695860829</v>
      </c>
      <c r="L265" s="71">
        <v>2.9994001199760045E-2</v>
      </c>
      <c r="N265" s="109">
        <f t="shared" si="4"/>
        <v>85.09298140371925</v>
      </c>
      <c r="P265" s="110"/>
      <c r="Q265" s="110"/>
    </row>
    <row r="266" spans="1:17" x14ac:dyDescent="0.35">
      <c r="A266" s="2">
        <v>4217550</v>
      </c>
      <c r="B266" s="2" t="s">
        <v>555</v>
      </c>
      <c r="C266" s="71">
        <v>100</v>
      </c>
      <c r="D266" s="71">
        <v>2.0325203252032518</v>
      </c>
      <c r="E266" s="71">
        <v>1.7073170731707319</v>
      </c>
      <c r="F266" s="71">
        <v>0.32520325203252032</v>
      </c>
      <c r="G266" s="71">
        <v>49.756097560975611</v>
      </c>
      <c r="H266" s="71">
        <v>48.211382113821138</v>
      </c>
      <c r="I266" s="71">
        <v>0</v>
      </c>
      <c r="J266" s="71">
        <v>0</v>
      </c>
      <c r="K266" s="71">
        <v>0</v>
      </c>
      <c r="L266" s="71">
        <v>0</v>
      </c>
      <c r="N266" s="109">
        <f t="shared" si="4"/>
        <v>51.788617886178862</v>
      </c>
      <c r="P266" s="110"/>
      <c r="Q266" s="110"/>
    </row>
    <row r="267" spans="1:17" x14ac:dyDescent="0.35">
      <c r="A267" s="2">
        <v>4217600</v>
      </c>
      <c r="B267" s="2" t="s">
        <v>466</v>
      </c>
      <c r="C267" s="71">
        <v>100</v>
      </c>
      <c r="D267" s="71">
        <v>47.873412618423707</v>
      </c>
      <c r="E267" s="71">
        <v>21.789961701269906</v>
      </c>
      <c r="F267" s="71">
        <v>26.083450917153801</v>
      </c>
      <c r="G267" s="71">
        <v>44.849828663575892</v>
      </c>
      <c r="H267" s="71">
        <v>3.9911308203991127</v>
      </c>
      <c r="I267" s="71">
        <v>1.5319492037895586</v>
      </c>
      <c r="J267" s="71">
        <v>1.6528925619834711</v>
      </c>
      <c r="K267" s="71">
        <v>8.0628905462608341E-2</v>
      </c>
      <c r="L267" s="71">
        <v>2.0157226365652085E-2</v>
      </c>
      <c r="N267" s="109">
        <f t="shared" si="4"/>
        <v>92.723241281999606</v>
      </c>
      <c r="P267" s="110"/>
      <c r="Q267" s="110"/>
    </row>
    <row r="268" spans="1:17" x14ac:dyDescent="0.35">
      <c r="A268" s="2">
        <v>4217709</v>
      </c>
      <c r="B268" s="2" t="s">
        <v>401</v>
      </c>
      <c r="C268" s="71">
        <v>100</v>
      </c>
      <c r="D268" s="71">
        <v>33.951846488052134</v>
      </c>
      <c r="E268" s="71">
        <v>29.53475742215786</v>
      </c>
      <c r="F268" s="71">
        <v>4.4170890658942792</v>
      </c>
      <c r="G268" s="71">
        <v>63.405141202027515</v>
      </c>
      <c r="H268" s="71">
        <v>2.1813902968863141</v>
      </c>
      <c r="I268" s="71">
        <v>0.13577118030412744</v>
      </c>
      <c r="J268" s="71">
        <v>0.30774800868935553</v>
      </c>
      <c r="K268" s="71">
        <v>1.8102824040550324E-2</v>
      </c>
      <c r="L268" s="71">
        <v>0</v>
      </c>
      <c r="N268" s="109">
        <f t="shared" si="4"/>
        <v>97.356987690079649</v>
      </c>
      <c r="P268" s="110"/>
      <c r="Q268" s="110"/>
    </row>
    <row r="269" spans="1:17" x14ac:dyDescent="0.35">
      <c r="A269" s="2">
        <v>4217758</v>
      </c>
      <c r="B269" s="2" t="s">
        <v>542</v>
      </c>
      <c r="C269" s="71">
        <v>100</v>
      </c>
      <c r="D269" s="71">
        <v>30.73073073073073</v>
      </c>
      <c r="E269" s="71">
        <v>29.82982982982983</v>
      </c>
      <c r="F269" s="71">
        <v>0.90090090090090091</v>
      </c>
      <c r="G269" s="71">
        <v>8.3083083083083089</v>
      </c>
      <c r="H269" s="71">
        <v>60.960960960960961</v>
      </c>
      <c r="I269" s="71">
        <v>0</v>
      </c>
      <c r="J269" s="71">
        <v>0</v>
      </c>
      <c r="K269" s="71">
        <v>0</v>
      </c>
      <c r="L269" s="71">
        <v>0</v>
      </c>
      <c r="N269" s="109">
        <f t="shared" si="4"/>
        <v>39.039039039039039</v>
      </c>
      <c r="P269" s="110"/>
      <c r="Q269" s="110"/>
    </row>
    <row r="270" spans="1:17" x14ac:dyDescent="0.35">
      <c r="A270" s="2">
        <v>4217808</v>
      </c>
      <c r="B270" s="2" t="s">
        <v>449</v>
      </c>
      <c r="C270" s="71">
        <v>100</v>
      </c>
      <c r="D270" s="71">
        <v>54.206291148500362</v>
      </c>
      <c r="E270" s="71">
        <v>7.8419897585954645</v>
      </c>
      <c r="F270" s="71">
        <v>46.364301389904902</v>
      </c>
      <c r="G270" s="71">
        <v>40.248719824433067</v>
      </c>
      <c r="H270" s="71">
        <v>4.5062179956108261</v>
      </c>
      <c r="I270" s="71">
        <v>0.30724213606437456</v>
      </c>
      <c r="J270" s="71">
        <v>0.68763716166788591</v>
      </c>
      <c r="K270" s="71">
        <v>2.9261155815654721E-2</v>
      </c>
      <c r="L270" s="71">
        <v>1.4630577907827361E-2</v>
      </c>
      <c r="N270" s="109">
        <f t="shared" si="4"/>
        <v>94.455010972933422</v>
      </c>
      <c r="P270" s="110"/>
      <c r="Q270" s="110"/>
    </row>
    <row r="271" spans="1:17" x14ac:dyDescent="0.35">
      <c r="A271" s="2">
        <v>4217907</v>
      </c>
      <c r="B271" s="2" t="s">
        <v>625</v>
      </c>
      <c r="C271" s="71">
        <v>100</v>
      </c>
      <c r="D271" s="71">
        <v>1.1475409836065573</v>
      </c>
      <c r="E271" s="71">
        <v>0.49180327868852464</v>
      </c>
      <c r="F271" s="71">
        <v>0.65573770491803274</v>
      </c>
      <c r="G271" s="71">
        <v>52.393442622950815</v>
      </c>
      <c r="H271" s="71">
        <v>45.049180327868854</v>
      </c>
      <c r="I271" s="71">
        <v>6.5573770491803282E-2</v>
      </c>
      <c r="J271" s="71">
        <v>1.3114754098360655</v>
      </c>
      <c r="K271" s="71">
        <v>3.2786885245901641E-2</v>
      </c>
      <c r="L271" s="71">
        <v>0</v>
      </c>
      <c r="N271" s="109">
        <f t="shared" si="4"/>
        <v>53.540983606557376</v>
      </c>
      <c r="P271" s="110"/>
      <c r="Q271" s="110"/>
    </row>
    <row r="272" spans="1:17" x14ac:dyDescent="0.35">
      <c r="A272" s="2">
        <v>4217956</v>
      </c>
      <c r="B272" s="2" t="s">
        <v>475</v>
      </c>
      <c r="C272" s="71">
        <v>100</v>
      </c>
      <c r="D272" s="71">
        <v>0.81112398609501735</v>
      </c>
      <c r="E272" s="71">
        <v>0.69524913093858631</v>
      </c>
      <c r="F272" s="71">
        <v>0.11587485515643105</v>
      </c>
      <c r="G272" s="71">
        <v>14.25260718424102</v>
      </c>
      <c r="H272" s="71">
        <v>84.70451911935109</v>
      </c>
      <c r="I272" s="71">
        <v>0.11587485515643105</v>
      </c>
      <c r="J272" s="71">
        <v>0</v>
      </c>
      <c r="K272" s="71">
        <v>0.11587485515643105</v>
      </c>
      <c r="L272" s="71">
        <v>0</v>
      </c>
      <c r="N272" s="109">
        <f t="shared" si="4"/>
        <v>15.063731170336037</v>
      </c>
      <c r="P272" s="110"/>
      <c r="Q272" s="110"/>
    </row>
    <row r="273" spans="1:17" x14ac:dyDescent="0.35">
      <c r="A273" s="2">
        <v>4218004</v>
      </c>
      <c r="B273" s="2" t="s">
        <v>353</v>
      </c>
      <c r="C273" s="71">
        <v>100</v>
      </c>
      <c r="D273" s="71">
        <v>56.207142465302539</v>
      </c>
      <c r="E273" s="71">
        <v>40.100938065719461</v>
      </c>
      <c r="F273" s="71">
        <v>16.106204399583081</v>
      </c>
      <c r="G273" s="71">
        <v>40.605628394316753</v>
      </c>
      <c r="H273" s="71">
        <v>2.3753360030720283</v>
      </c>
      <c r="I273" s="71">
        <v>0.66377749739426195</v>
      </c>
      <c r="J273" s="71">
        <v>0.1261725821493225</v>
      </c>
      <c r="K273" s="71">
        <v>1.6457293323824677E-2</v>
      </c>
      <c r="L273" s="71">
        <v>5.4857644412748922E-3</v>
      </c>
      <c r="N273" s="109">
        <f t="shared" si="4"/>
        <v>96.812770859619292</v>
      </c>
      <c r="P273" s="110"/>
      <c r="Q273" s="110"/>
    </row>
    <row r="274" spans="1:17" x14ac:dyDescent="0.35">
      <c r="A274" s="2">
        <v>4218103</v>
      </c>
      <c r="B274" s="2" t="s">
        <v>541</v>
      </c>
      <c r="C274" s="71">
        <v>100</v>
      </c>
      <c r="D274" s="71">
        <v>15.365365365365365</v>
      </c>
      <c r="E274" s="71">
        <v>3.4034034034034035</v>
      </c>
      <c r="F274" s="71">
        <v>11.961961961961961</v>
      </c>
      <c r="G274" s="71">
        <v>81.431431431431434</v>
      </c>
      <c r="H274" s="71">
        <v>0.80080080080080074</v>
      </c>
      <c r="I274" s="71">
        <v>2.0520520520520518</v>
      </c>
      <c r="J274" s="71">
        <v>0.25025025025025027</v>
      </c>
      <c r="K274" s="71">
        <v>0.10010010010010009</v>
      </c>
      <c r="L274" s="71">
        <v>0</v>
      </c>
      <c r="N274" s="109">
        <f t="shared" si="4"/>
        <v>96.796796796796798</v>
      </c>
      <c r="P274" s="110"/>
      <c r="Q274" s="110"/>
    </row>
    <row r="275" spans="1:17" x14ac:dyDescent="0.35">
      <c r="A275" s="2">
        <v>4218202</v>
      </c>
      <c r="B275" s="2" t="s">
        <v>372</v>
      </c>
      <c r="C275" s="71">
        <v>100</v>
      </c>
      <c r="D275" s="71">
        <v>66.379825504959967</v>
      </c>
      <c r="E275" s="71">
        <v>12.125014939643838</v>
      </c>
      <c r="F275" s="71">
        <v>54.254810565316127</v>
      </c>
      <c r="G275" s="71">
        <v>29.956973825743994</v>
      </c>
      <c r="H275" s="71">
        <v>3.3046492171626625</v>
      </c>
      <c r="I275" s="71">
        <v>0.17927572606669057</v>
      </c>
      <c r="J275" s="71">
        <v>6.5734432891119882E-2</v>
      </c>
      <c r="K275" s="71">
        <v>0.10756543564001435</v>
      </c>
      <c r="L275" s="71">
        <v>5.975857535556353E-3</v>
      </c>
      <c r="N275" s="109">
        <f t="shared" si="4"/>
        <v>96.336799330703968</v>
      </c>
      <c r="P275" s="110"/>
      <c r="Q275" s="110"/>
    </row>
    <row r="276" spans="1:17" x14ac:dyDescent="0.35">
      <c r="A276" s="2">
        <v>4218251</v>
      </c>
      <c r="B276" s="2" t="s">
        <v>525</v>
      </c>
      <c r="C276" s="71">
        <v>100</v>
      </c>
      <c r="D276" s="71">
        <v>19.285714285714288</v>
      </c>
      <c r="E276" s="71">
        <v>6.9841269841269842</v>
      </c>
      <c r="F276" s="71">
        <v>12.301587301587301</v>
      </c>
      <c r="G276" s="71">
        <v>13.531746031746032</v>
      </c>
      <c r="H276" s="71">
        <v>63.452380952380949</v>
      </c>
      <c r="I276" s="71">
        <v>1.3095238095238095</v>
      </c>
      <c r="J276" s="71">
        <v>1.1111111111111112</v>
      </c>
      <c r="K276" s="71">
        <v>0.55555555555555558</v>
      </c>
      <c r="L276" s="71">
        <v>0.75396825396825395</v>
      </c>
      <c r="N276" s="109">
        <f t="shared" si="4"/>
        <v>32.817460317460316</v>
      </c>
      <c r="P276" s="110"/>
      <c r="Q276" s="110"/>
    </row>
    <row r="277" spans="1:17" x14ac:dyDescent="0.35">
      <c r="A277" s="2">
        <v>4218301</v>
      </c>
      <c r="B277" s="2" t="s">
        <v>431</v>
      </c>
      <c r="C277" s="71">
        <v>100</v>
      </c>
      <c r="D277" s="71">
        <v>11.440742431157766</v>
      </c>
      <c r="E277" s="71">
        <v>5.1878898524265935</v>
      </c>
      <c r="F277" s="71">
        <v>6.2528525787311731</v>
      </c>
      <c r="G277" s="71">
        <v>48.912216643846037</v>
      </c>
      <c r="H277" s="71">
        <v>38.810284497185457</v>
      </c>
      <c r="I277" s="71">
        <v>0.24342005172676098</v>
      </c>
      <c r="J277" s="71">
        <v>0.30427506465845122</v>
      </c>
      <c r="K277" s="71">
        <v>0.22820629849383844</v>
      </c>
      <c r="L277" s="71">
        <v>6.0855012931690246E-2</v>
      </c>
      <c r="N277" s="109">
        <f t="shared" si="4"/>
        <v>60.352959075003803</v>
      </c>
      <c r="P277" s="110"/>
      <c r="Q277" s="110"/>
    </row>
    <row r="278" spans="1:17" x14ac:dyDescent="0.35">
      <c r="A278" s="2">
        <v>4218350</v>
      </c>
      <c r="B278" s="2" t="s">
        <v>501</v>
      </c>
      <c r="C278" s="71">
        <v>100</v>
      </c>
      <c r="D278" s="71">
        <v>33.382030679327976</v>
      </c>
      <c r="E278" s="71">
        <v>1.3148283418553688</v>
      </c>
      <c r="F278" s="71">
        <v>32.067202337472608</v>
      </c>
      <c r="G278" s="71">
        <v>64.499634769905043</v>
      </c>
      <c r="H278" s="71">
        <v>0.51132213294375461</v>
      </c>
      <c r="I278" s="71">
        <v>0.73046018991964945</v>
      </c>
      <c r="J278" s="71">
        <v>0.87655222790357923</v>
      </c>
      <c r="K278" s="71">
        <v>0</v>
      </c>
      <c r="L278" s="71">
        <v>0</v>
      </c>
      <c r="N278" s="109">
        <f t="shared" si="4"/>
        <v>97.881665449233026</v>
      </c>
      <c r="P278" s="110"/>
      <c r="Q278" s="110"/>
    </row>
    <row r="279" spans="1:17" x14ac:dyDescent="0.35">
      <c r="A279" s="2">
        <v>4218400</v>
      </c>
      <c r="B279" s="2" t="s">
        <v>481</v>
      </c>
      <c r="C279" s="71">
        <v>100</v>
      </c>
      <c r="D279" s="71">
        <v>23.85924207269915</v>
      </c>
      <c r="E279" s="71">
        <v>1.0054137664346481</v>
      </c>
      <c r="F279" s="71">
        <v>22.8538283062645</v>
      </c>
      <c r="G279" s="71">
        <v>75.831399845320959</v>
      </c>
      <c r="H279" s="71">
        <v>7.7339520494972933E-2</v>
      </c>
      <c r="I279" s="71">
        <v>7.7339520494972933E-2</v>
      </c>
      <c r="J279" s="71">
        <v>7.7339520494972933E-2</v>
      </c>
      <c r="K279" s="71">
        <v>3.8669760247486466E-2</v>
      </c>
      <c r="L279" s="71">
        <v>3.8669760247486466E-2</v>
      </c>
      <c r="N279" s="109">
        <f t="shared" si="4"/>
        <v>99.690641918020106</v>
      </c>
      <c r="P279" s="110"/>
      <c r="Q279" s="110"/>
    </row>
    <row r="280" spans="1:17" x14ac:dyDescent="0.35">
      <c r="A280" s="2">
        <v>4218509</v>
      </c>
      <c r="B280" s="2" t="s">
        <v>412</v>
      </c>
      <c r="C280" s="71">
        <v>100</v>
      </c>
      <c r="D280" s="71">
        <v>39.501998155548726</v>
      </c>
      <c r="E280" s="71">
        <v>32.462342453120193</v>
      </c>
      <c r="F280" s="71">
        <v>7.0396557024285284</v>
      </c>
      <c r="G280" s="71">
        <v>48.017214878573625</v>
      </c>
      <c r="H280" s="71">
        <v>12.081155856132801</v>
      </c>
      <c r="I280" s="71">
        <v>0.18444512757454656</v>
      </c>
      <c r="J280" s="71">
        <v>9.2222563787273282E-2</v>
      </c>
      <c r="K280" s="71">
        <v>6.1481709191515521E-2</v>
      </c>
      <c r="L280" s="71">
        <v>6.1481709191515521E-2</v>
      </c>
      <c r="N280" s="109">
        <f t="shared" si="4"/>
        <v>87.519213034122345</v>
      </c>
      <c r="P280" s="110"/>
      <c r="Q280" s="110"/>
    </row>
    <row r="281" spans="1:17" x14ac:dyDescent="0.35">
      <c r="A281" s="2">
        <v>4218608</v>
      </c>
      <c r="B281" s="2" t="s">
        <v>465</v>
      </c>
      <c r="C281" s="71">
        <v>100</v>
      </c>
      <c r="D281" s="71">
        <v>51.908957415565347</v>
      </c>
      <c r="E281" s="71">
        <v>4.6989720998531572</v>
      </c>
      <c r="F281" s="71">
        <v>47.209985315712188</v>
      </c>
      <c r="G281" s="71">
        <v>40.932452276064609</v>
      </c>
      <c r="H281" s="71">
        <v>3.2672540381791482</v>
      </c>
      <c r="I281" s="71">
        <v>0.47723935389133626</v>
      </c>
      <c r="J281" s="71">
        <v>3.3406754772393543</v>
      </c>
      <c r="K281" s="71">
        <v>3.6710719530102791E-2</v>
      </c>
      <c r="L281" s="71">
        <v>3.6710719530102791E-2</v>
      </c>
      <c r="N281" s="109">
        <f t="shared" si="4"/>
        <v>92.841409691629963</v>
      </c>
      <c r="P281" s="110"/>
      <c r="Q281" s="110"/>
    </row>
    <row r="282" spans="1:17" x14ac:dyDescent="0.35">
      <c r="A282" s="2">
        <v>4218707</v>
      </c>
      <c r="B282" s="2" t="s">
        <v>361</v>
      </c>
      <c r="C282" s="71">
        <v>100</v>
      </c>
      <c r="D282" s="71">
        <v>76.171939901735058</v>
      </c>
      <c r="E282" s="71">
        <v>40.715862429090215</v>
      </c>
      <c r="F282" s="71">
        <v>35.45607747264485</v>
      </c>
      <c r="G282" s="71">
        <v>23.415062543020579</v>
      </c>
      <c r="H282" s="71">
        <v>0.25159621181552777</v>
      </c>
      <c r="I282" s="71">
        <v>6.4085827537917445E-2</v>
      </c>
      <c r="J282" s="71">
        <v>6.1712278369846434E-2</v>
      </c>
      <c r="K282" s="71">
        <v>3.3229688352994231E-2</v>
      </c>
      <c r="L282" s="71">
        <v>2.3735491680710167E-3</v>
      </c>
      <c r="N282" s="109">
        <f t="shared" si="4"/>
        <v>99.58700244475564</v>
      </c>
      <c r="P282" s="110"/>
      <c r="Q282" s="110"/>
    </row>
    <row r="283" spans="1:17" x14ac:dyDescent="0.35">
      <c r="A283" s="2">
        <v>4218756</v>
      </c>
      <c r="B283" s="2" t="s">
        <v>495</v>
      </c>
      <c r="C283" s="71">
        <v>100</v>
      </c>
      <c r="D283" s="71">
        <v>9.8639455782312915</v>
      </c>
      <c r="E283" s="71">
        <v>8.2766439909297045</v>
      </c>
      <c r="F283" s="71">
        <v>1.5873015873015872</v>
      </c>
      <c r="G283" s="71">
        <v>36.678004535147387</v>
      </c>
      <c r="H283" s="71">
        <v>53.061224489795919</v>
      </c>
      <c r="I283" s="71">
        <v>0.28344671201814059</v>
      </c>
      <c r="J283" s="71">
        <v>0</v>
      </c>
      <c r="K283" s="71">
        <v>0.11337868480725624</v>
      </c>
      <c r="L283" s="71">
        <v>0</v>
      </c>
      <c r="N283" s="109">
        <f t="shared" si="4"/>
        <v>46.541950113378675</v>
      </c>
      <c r="P283" s="110"/>
      <c r="Q283" s="110"/>
    </row>
    <row r="284" spans="1:17" x14ac:dyDescent="0.35">
      <c r="A284" s="2">
        <v>4218806</v>
      </c>
      <c r="B284" s="2" t="s">
        <v>442</v>
      </c>
      <c r="C284" s="71">
        <v>100</v>
      </c>
      <c r="D284" s="71">
        <v>48.900414937759336</v>
      </c>
      <c r="E284" s="71">
        <v>24.95850622406639</v>
      </c>
      <c r="F284" s="71">
        <v>23.941908713692946</v>
      </c>
      <c r="G284" s="71">
        <v>43.008298755186722</v>
      </c>
      <c r="H284" s="71">
        <v>6.804979253112033</v>
      </c>
      <c r="I284" s="71">
        <v>0.93360995850622408</v>
      </c>
      <c r="J284" s="71">
        <v>0.31120331950207469</v>
      </c>
      <c r="K284" s="71">
        <v>2.0746887966804978E-2</v>
      </c>
      <c r="L284" s="71">
        <v>2.0746887966804978E-2</v>
      </c>
      <c r="N284" s="109">
        <f t="shared" si="4"/>
        <v>91.908713692946066</v>
      </c>
      <c r="P284" s="110"/>
      <c r="Q284" s="110"/>
    </row>
    <row r="285" spans="1:17" x14ac:dyDescent="0.35">
      <c r="A285" s="2">
        <v>4218855</v>
      </c>
      <c r="B285" s="2" t="s">
        <v>591</v>
      </c>
      <c r="C285" s="71">
        <v>100</v>
      </c>
      <c r="D285" s="71">
        <v>0.19493177387914229</v>
      </c>
      <c r="E285" s="71">
        <v>0</v>
      </c>
      <c r="F285" s="71">
        <v>0.19493177387914229</v>
      </c>
      <c r="G285" s="71">
        <v>47.855750487329438</v>
      </c>
      <c r="H285" s="71">
        <v>51.656920077972714</v>
      </c>
      <c r="I285" s="71">
        <v>0</v>
      </c>
      <c r="J285" s="71">
        <v>0</v>
      </c>
      <c r="K285" s="71">
        <v>0.19493177387914229</v>
      </c>
      <c r="L285" s="71">
        <v>9.7465886939571145E-2</v>
      </c>
      <c r="N285" s="109">
        <f t="shared" si="4"/>
        <v>48.050682261208578</v>
      </c>
      <c r="P285" s="110"/>
      <c r="Q285" s="110"/>
    </row>
    <row r="286" spans="1:17" x14ac:dyDescent="0.35">
      <c r="A286" s="2">
        <v>4218905</v>
      </c>
      <c r="B286" s="2" t="s">
        <v>531</v>
      </c>
      <c r="C286" s="71">
        <v>100</v>
      </c>
      <c r="D286" s="71">
        <v>50.328614762386245</v>
      </c>
      <c r="E286" s="71">
        <v>4.8028311425682508</v>
      </c>
      <c r="F286" s="71">
        <v>45.525783619818</v>
      </c>
      <c r="G286" s="71">
        <v>35.768452982810921</v>
      </c>
      <c r="H286" s="71">
        <v>7.532861476238625</v>
      </c>
      <c r="I286" s="71">
        <v>5.8392315470171887</v>
      </c>
      <c r="J286" s="71">
        <v>0.32861476238624876</v>
      </c>
      <c r="K286" s="71">
        <v>0.17694641051567239</v>
      </c>
      <c r="L286" s="71">
        <v>2.5278058645096059E-2</v>
      </c>
      <c r="N286" s="109">
        <f t="shared" si="4"/>
        <v>86.097067745197165</v>
      </c>
      <c r="P286" s="110"/>
      <c r="Q286" s="110"/>
    </row>
    <row r="287" spans="1:17" x14ac:dyDescent="0.35">
      <c r="A287" s="2">
        <v>4218954</v>
      </c>
      <c r="B287" s="2" t="s">
        <v>526</v>
      </c>
      <c r="C287" s="71">
        <v>100</v>
      </c>
      <c r="D287" s="71">
        <v>15.592515592515593</v>
      </c>
      <c r="E287" s="71">
        <v>8.3160083160083165</v>
      </c>
      <c r="F287" s="71">
        <v>7.2765072765072771</v>
      </c>
      <c r="G287" s="71">
        <v>49.896049896049902</v>
      </c>
      <c r="H287" s="71">
        <v>15.280665280665282</v>
      </c>
      <c r="I287" s="71">
        <v>8.4199584199584212</v>
      </c>
      <c r="J287" s="71">
        <v>10.083160083160084</v>
      </c>
      <c r="K287" s="71">
        <v>0.72765072765072769</v>
      </c>
      <c r="L287" s="71">
        <v>0</v>
      </c>
      <c r="N287" s="109">
        <f t="shared" si="4"/>
        <v>65.488565488565499</v>
      </c>
      <c r="P287" s="110"/>
      <c r="Q287" s="110"/>
    </row>
    <row r="288" spans="1:17" x14ac:dyDescent="0.35">
      <c r="A288" s="2">
        <v>4219002</v>
      </c>
      <c r="B288" s="2" t="s">
        <v>467</v>
      </c>
      <c r="C288" s="71">
        <v>100</v>
      </c>
      <c r="D288" s="71">
        <v>49.813264649066326</v>
      </c>
      <c r="E288" s="71">
        <v>19.600772698003862</v>
      </c>
      <c r="F288" s="71">
        <v>30.212491951062461</v>
      </c>
      <c r="G288" s="71">
        <v>45.215711526078557</v>
      </c>
      <c r="H288" s="71">
        <v>1.6484224082421122</v>
      </c>
      <c r="I288" s="71">
        <v>0.48937540244687699</v>
      </c>
      <c r="J288" s="71">
        <v>2.7688345138441726</v>
      </c>
      <c r="K288" s="71">
        <v>6.4391500321957507E-2</v>
      </c>
      <c r="L288" s="71">
        <v>0</v>
      </c>
      <c r="N288" s="109">
        <f t="shared" si="4"/>
        <v>95.028976175144891</v>
      </c>
      <c r="P288" s="110"/>
      <c r="Q288" s="110"/>
    </row>
    <row r="289" spans="1:17" x14ac:dyDescent="0.35">
      <c r="A289" s="2">
        <v>4219101</v>
      </c>
      <c r="B289" s="2" t="s">
        <v>536</v>
      </c>
      <c r="C289" s="71">
        <v>100</v>
      </c>
      <c r="D289" s="71">
        <v>18.745158791634392</v>
      </c>
      <c r="E289" s="71">
        <v>7.5910147172734312</v>
      </c>
      <c r="F289" s="71">
        <v>11.154144074360961</v>
      </c>
      <c r="G289" s="71">
        <v>57.939581719597214</v>
      </c>
      <c r="H289" s="71">
        <v>23.160340821068939</v>
      </c>
      <c r="I289" s="71">
        <v>0.15491866769945781</v>
      </c>
      <c r="J289" s="71">
        <v>0</v>
      </c>
      <c r="K289" s="71">
        <v>0</v>
      </c>
      <c r="L289" s="71">
        <v>0</v>
      </c>
      <c r="N289" s="109">
        <f t="shared" si="4"/>
        <v>76.68474051123161</v>
      </c>
      <c r="P289" s="110"/>
      <c r="Q289" s="110"/>
    </row>
    <row r="290" spans="1:17" x14ac:dyDescent="0.35">
      <c r="A290" s="2">
        <v>4219150</v>
      </c>
      <c r="B290" s="2" t="s">
        <v>598</v>
      </c>
      <c r="C290" s="71">
        <v>100</v>
      </c>
      <c r="D290" s="71">
        <v>3.2705649157581762</v>
      </c>
      <c r="E290" s="71">
        <v>2.3785926660059467</v>
      </c>
      <c r="F290" s="71">
        <v>0.89197224975222988</v>
      </c>
      <c r="G290" s="71">
        <v>35.579781962338956</v>
      </c>
      <c r="H290" s="71">
        <v>59.365708622398415</v>
      </c>
      <c r="I290" s="71">
        <v>0.99108027750247762</v>
      </c>
      <c r="J290" s="71">
        <v>0.59464816650148666</v>
      </c>
      <c r="K290" s="71">
        <v>0.19821605550049554</v>
      </c>
      <c r="L290" s="71">
        <v>0</v>
      </c>
      <c r="N290" s="109">
        <f t="shared" si="4"/>
        <v>38.850346878097135</v>
      </c>
      <c r="P290" s="110"/>
      <c r="Q290" s="110"/>
    </row>
    <row r="291" spans="1:17" x14ac:dyDescent="0.35">
      <c r="A291" s="2">
        <v>4219176</v>
      </c>
      <c r="B291" s="2" t="s">
        <v>602</v>
      </c>
      <c r="C291" s="71">
        <v>100</v>
      </c>
      <c r="D291" s="71">
        <v>20.372670807453417</v>
      </c>
      <c r="E291" s="71">
        <v>15.65217391304348</v>
      </c>
      <c r="F291" s="71">
        <v>4.7204968944099379</v>
      </c>
      <c r="G291" s="71">
        <v>66.645962732919244</v>
      </c>
      <c r="H291" s="71">
        <v>11.863354037267081</v>
      </c>
      <c r="I291" s="71">
        <v>0.55900621118012428</v>
      </c>
      <c r="J291" s="71">
        <v>0.55900621118012428</v>
      </c>
      <c r="K291" s="71">
        <v>0</v>
      </c>
      <c r="L291" s="71">
        <v>0</v>
      </c>
      <c r="N291" s="109">
        <f t="shared" si="4"/>
        <v>87.018633540372662</v>
      </c>
      <c r="P291" s="110"/>
      <c r="Q291" s="110"/>
    </row>
    <row r="292" spans="1:17" x14ac:dyDescent="0.35">
      <c r="A292" s="2">
        <v>4219200</v>
      </c>
      <c r="B292" s="2" t="s">
        <v>584</v>
      </c>
      <c r="C292" s="71">
        <v>100</v>
      </c>
      <c r="D292" s="71">
        <v>4.592274678111588</v>
      </c>
      <c r="E292" s="71">
        <v>2.5751072961373391</v>
      </c>
      <c r="F292" s="71">
        <v>2.0171673819742488</v>
      </c>
      <c r="G292" s="71">
        <v>72.403433476394852</v>
      </c>
      <c r="H292" s="71">
        <v>21.931330472103006</v>
      </c>
      <c r="I292" s="71">
        <v>0.72961373390557938</v>
      </c>
      <c r="J292" s="71">
        <v>0.25751072961373389</v>
      </c>
      <c r="K292" s="71">
        <v>8.5836909871244635E-2</v>
      </c>
      <c r="L292" s="71">
        <v>0</v>
      </c>
      <c r="N292" s="109">
        <f t="shared" si="4"/>
        <v>76.995708154506445</v>
      </c>
      <c r="P292" s="110"/>
      <c r="Q292" s="110"/>
    </row>
    <row r="293" spans="1:17" x14ac:dyDescent="0.35">
      <c r="A293" s="2">
        <v>4219309</v>
      </c>
      <c r="B293" s="2" t="s">
        <v>376</v>
      </c>
      <c r="C293" s="71">
        <v>100</v>
      </c>
      <c r="D293" s="71">
        <v>62.892469454315339</v>
      </c>
      <c r="E293" s="71">
        <v>22.951857080270653</v>
      </c>
      <c r="F293" s="71">
        <v>39.94061237404469</v>
      </c>
      <c r="G293" s="71">
        <v>28.072822859368156</v>
      </c>
      <c r="H293" s="71">
        <v>7.4283210826072139</v>
      </c>
      <c r="I293" s="71">
        <v>0.13629946940563697</v>
      </c>
      <c r="J293" s="71">
        <v>1.4652192961105972</v>
      </c>
      <c r="K293" s="71">
        <v>4.8678381930584626E-3</v>
      </c>
      <c r="L293" s="71">
        <v>0</v>
      </c>
      <c r="N293" s="109">
        <f t="shared" si="4"/>
        <v>90.965292313683491</v>
      </c>
      <c r="P293" s="110"/>
      <c r="Q293" s="110"/>
    </row>
    <row r="294" spans="1:17" x14ac:dyDescent="0.35">
      <c r="A294" s="2">
        <v>4219358</v>
      </c>
      <c r="B294" s="2" t="s">
        <v>528</v>
      </c>
      <c r="C294" s="71">
        <v>100</v>
      </c>
      <c r="D294" s="71">
        <v>11.134235171696149</v>
      </c>
      <c r="E294" s="71">
        <v>1.6649323621227889</v>
      </c>
      <c r="F294" s="71">
        <v>9.469302809573362</v>
      </c>
      <c r="G294" s="71">
        <v>86.212278876170657</v>
      </c>
      <c r="H294" s="71">
        <v>1.0926118626430801</v>
      </c>
      <c r="I294" s="71">
        <v>0.41623309053069724</v>
      </c>
      <c r="J294" s="71">
        <v>1.0405827263267431</v>
      </c>
      <c r="K294" s="71">
        <v>5.2029136316337155E-2</v>
      </c>
      <c r="L294" s="71">
        <v>5.2029136316337155E-2</v>
      </c>
      <c r="N294" s="109">
        <f t="shared" si="4"/>
        <v>97.346514047866805</v>
      </c>
      <c r="P294" s="110"/>
      <c r="Q294" s="110"/>
    </row>
    <row r="295" spans="1:17" x14ac:dyDescent="0.35">
      <c r="A295" s="2">
        <v>4219408</v>
      </c>
      <c r="B295" s="2" t="s">
        <v>470</v>
      </c>
      <c r="C295" s="71">
        <v>100</v>
      </c>
      <c r="D295" s="71">
        <v>10.019646365422396</v>
      </c>
      <c r="E295" s="71">
        <v>0.58939096267190572</v>
      </c>
      <c r="F295" s="71">
        <v>9.4302554027504915</v>
      </c>
      <c r="G295" s="71">
        <v>82.318271119842834</v>
      </c>
      <c r="H295" s="71">
        <v>6.3523248199083167</v>
      </c>
      <c r="I295" s="71">
        <v>0.85134250163719716</v>
      </c>
      <c r="J295" s="71">
        <v>0.39292730844793711</v>
      </c>
      <c r="K295" s="71">
        <v>6.548788474132286E-2</v>
      </c>
      <c r="L295" s="71">
        <v>0</v>
      </c>
      <c r="N295" s="109">
        <f t="shared" si="4"/>
        <v>92.337917485265223</v>
      </c>
      <c r="P295" s="110"/>
      <c r="Q295" s="110"/>
    </row>
    <row r="296" spans="1:17" x14ac:dyDescent="0.35">
      <c r="A296" s="2">
        <v>4219507</v>
      </c>
      <c r="B296" s="2" t="s">
        <v>379</v>
      </c>
      <c r="C296" s="71">
        <v>100</v>
      </c>
      <c r="D296" s="71">
        <v>12.315424071291643</v>
      </c>
      <c r="E296" s="71">
        <v>8.5228744624630846</v>
      </c>
      <c r="F296" s="71">
        <v>3.7925496088285584</v>
      </c>
      <c r="G296" s="71">
        <v>57.634319465312679</v>
      </c>
      <c r="H296" s="71">
        <v>28.55292471892648</v>
      </c>
      <c r="I296" s="71">
        <v>0.3005025646339568</v>
      </c>
      <c r="J296" s="71">
        <v>1.1139319206258742</v>
      </c>
      <c r="K296" s="71">
        <v>8.2897259209367385E-2</v>
      </c>
      <c r="L296" s="71">
        <v>0</v>
      </c>
      <c r="N296" s="109">
        <f t="shared" si="4"/>
        <v>69.949743536604316</v>
      </c>
      <c r="P296" s="110"/>
      <c r="Q296" s="110"/>
    </row>
    <row r="297" spans="1:17" x14ac:dyDescent="0.35">
      <c r="A297" s="2">
        <v>4219606</v>
      </c>
      <c r="B297" s="2" t="s">
        <v>622</v>
      </c>
      <c r="C297" s="71">
        <v>100</v>
      </c>
      <c r="D297" s="71">
        <v>23.942537909018355</v>
      </c>
      <c r="E297" s="71">
        <v>1.9952114924181963</v>
      </c>
      <c r="F297" s="71">
        <v>21.947326416600159</v>
      </c>
      <c r="G297" s="71">
        <v>55.62649640861931</v>
      </c>
      <c r="H297" s="71">
        <v>19.792498004788509</v>
      </c>
      <c r="I297" s="71">
        <v>0.39904229848363926</v>
      </c>
      <c r="J297" s="71">
        <v>0</v>
      </c>
      <c r="K297" s="71">
        <v>0.23942537909018355</v>
      </c>
      <c r="L297" s="71">
        <v>0</v>
      </c>
      <c r="N297" s="109">
        <f t="shared" si="4"/>
        <v>79.569034317637659</v>
      </c>
      <c r="P297" s="110"/>
      <c r="Q297" s="110"/>
    </row>
    <row r="298" spans="1:17" x14ac:dyDescent="0.35">
      <c r="A298" s="2">
        <v>4219705</v>
      </c>
      <c r="B298" s="2" t="s">
        <v>387</v>
      </c>
      <c r="C298" s="71">
        <v>100</v>
      </c>
      <c r="D298" s="71">
        <v>7.4426989441153752</v>
      </c>
      <c r="E298" s="71">
        <v>4.1033565112885224</v>
      </c>
      <c r="F298" s="71">
        <v>3.3393424328268519</v>
      </c>
      <c r="G298" s="71">
        <v>64.486221993304156</v>
      </c>
      <c r="H298" s="71">
        <v>27.581766675251096</v>
      </c>
      <c r="I298" s="71">
        <v>6.0090994935187568E-2</v>
      </c>
      <c r="J298" s="71">
        <v>0.36054596961112545</v>
      </c>
      <c r="K298" s="71">
        <v>6.867542278307151E-2</v>
      </c>
      <c r="L298" s="71">
        <v>0</v>
      </c>
      <c r="N298" s="109">
        <f t="shared" si="4"/>
        <v>71.928920937419534</v>
      </c>
      <c r="P298" s="110"/>
      <c r="Q298" s="110"/>
    </row>
    <row r="299" spans="1:17" x14ac:dyDescent="0.35">
      <c r="A299" s="2">
        <v>4219853</v>
      </c>
      <c r="B299" s="2" t="s">
        <v>457</v>
      </c>
      <c r="C299" s="71">
        <v>100</v>
      </c>
      <c r="D299" s="71">
        <v>0.68352699931647298</v>
      </c>
      <c r="E299" s="71">
        <v>0.4784688995215311</v>
      </c>
      <c r="F299" s="71">
        <v>0.20505809979494191</v>
      </c>
      <c r="G299" s="71">
        <v>93.36978810663021</v>
      </c>
      <c r="H299" s="71">
        <v>5.6732740943267261</v>
      </c>
      <c r="I299" s="71">
        <v>0.13670539986329461</v>
      </c>
      <c r="J299" s="71">
        <v>0.13670539986329461</v>
      </c>
      <c r="K299" s="71">
        <v>0</v>
      </c>
      <c r="L299" s="71">
        <v>0</v>
      </c>
      <c r="N299" s="109">
        <f t="shared" si="4"/>
        <v>94.05331510594668</v>
      </c>
      <c r="P299" s="110"/>
      <c r="Q299" s="110"/>
    </row>
    <row r="300" spans="1:17" x14ac:dyDescent="0.35">
      <c r="A300" s="138" t="s">
        <v>3</v>
      </c>
      <c r="B300" s="139"/>
      <c r="C300" s="139"/>
      <c r="D300" s="139"/>
      <c r="E300" s="139"/>
      <c r="F300" s="139"/>
      <c r="G300" s="139"/>
      <c r="H300" s="139"/>
      <c r="I300" s="139"/>
      <c r="J300" s="139"/>
      <c r="K300" s="139"/>
      <c r="L300" s="139"/>
    </row>
  </sheetData>
  <mergeCells count="13">
    <mergeCell ref="A1:L1"/>
    <mergeCell ref="A2:A3"/>
    <mergeCell ref="B2:B3"/>
    <mergeCell ref="C2:C3"/>
    <mergeCell ref="D2:F2"/>
    <mergeCell ref="G2:G3"/>
    <mergeCell ref="H2:H3"/>
    <mergeCell ref="I2:I3"/>
    <mergeCell ref="J2:J3"/>
    <mergeCell ref="K2:K3"/>
    <mergeCell ref="L2:L3"/>
    <mergeCell ref="N2:N3"/>
    <mergeCell ref="A300:L300"/>
  </mergeCells>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92934-EA60-4C84-A897-52D827CA9D01}">
  <dimension ref="A1:M66"/>
  <sheetViews>
    <sheetView topLeftCell="A31" workbookViewId="0">
      <selection activeCell="I47" sqref="I47"/>
    </sheetView>
  </sheetViews>
  <sheetFormatPr defaultRowHeight="14.5" x14ac:dyDescent="0.35"/>
  <cols>
    <col min="1" max="1" width="5.54296875" customWidth="1"/>
    <col min="2" max="2" width="19.1796875" customWidth="1"/>
    <col min="3" max="3" width="11.36328125" customWidth="1"/>
    <col min="4" max="5" width="13.7265625" bestFit="1" customWidth="1"/>
    <col min="6" max="7" width="12.6328125" bestFit="1" customWidth="1"/>
    <col min="8" max="8" width="13.7265625" bestFit="1" customWidth="1"/>
    <col min="9" max="9" width="11.08984375" bestFit="1" customWidth="1"/>
    <col min="10" max="10" width="12.6328125" bestFit="1" customWidth="1"/>
    <col min="11" max="12" width="11.08984375" bestFit="1" customWidth="1"/>
  </cols>
  <sheetData>
    <row r="1" spans="1:12" ht="26.5" customHeight="1" x14ac:dyDescent="0.35">
      <c r="A1" s="198" t="s">
        <v>1206</v>
      </c>
      <c r="B1" s="198"/>
      <c r="C1" s="198"/>
      <c r="D1" s="198"/>
      <c r="E1" s="198"/>
      <c r="F1" s="198"/>
      <c r="G1" s="198"/>
      <c r="H1" s="198"/>
      <c r="I1" s="198"/>
      <c r="J1" s="198"/>
      <c r="K1" s="198"/>
      <c r="L1" s="198"/>
    </row>
    <row r="2" spans="1:12" x14ac:dyDescent="0.35">
      <c r="A2" s="133" t="s">
        <v>5</v>
      </c>
      <c r="B2" s="134" t="s">
        <v>6</v>
      </c>
      <c r="C2" s="148" t="s">
        <v>1116</v>
      </c>
      <c r="D2" s="148"/>
      <c r="E2" s="148"/>
      <c r="F2" s="148"/>
      <c r="G2" s="148"/>
      <c r="H2" s="148"/>
      <c r="I2" s="148"/>
      <c r="J2" s="148"/>
      <c r="K2" s="148"/>
      <c r="L2" s="148"/>
    </row>
    <row r="3" spans="1:12" ht="60.5" customHeight="1" x14ac:dyDescent="0.35">
      <c r="A3" s="133"/>
      <c r="B3" s="135"/>
      <c r="C3" s="78" t="s">
        <v>715</v>
      </c>
      <c r="D3" s="74" t="s">
        <v>1117</v>
      </c>
      <c r="E3" s="74" t="s">
        <v>1133</v>
      </c>
      <c r="F3" s="74" t="s">
        <v>1128</v>
      </c>
      <c r="G3" s="74" t="s">
        <v>1118</v>
      </c>
      <c r="H3" s="74" t="s">
        <v>1119</v>
      </c>
      <c r="I3" s="74" t="s">
        <v>1120</v>
      </c>
      <c r="J3" s="74" t="s">
        <v>1121</v>
      </c>
      <c r="K3" s="74" t="s">
        <v>1122</v>
      </c>
      <c r="L3" s="74" t="s">
        <v>1123</v>
      </c>
    </row>
    <row r="4" spans="1:12" x14ac:dyDescent="0.35">
      <c r="A4" s="2" t="s">
        <v>1134</v>
      </c>
      <c r="B4" s="2" t="s">
        <v>1</v>
      </c>
      <c r="C4" s="4">
        <v>72456368</v>
      </c>
      <c r="D4" s="4">
        <v>46875340</v>
      </c>
      <c r="E4" s="4">
        <v>43781970</v>
      </c>
      <c r="F4" s="4">
        <v>3093370</v>
      </c>
      <c r="G4" s="4">
        <v>9213733</v>
      </c>
      <c r="H4" s="4">
        <v>13143648</v>
      </c>
      <c r="I4" s="4">
        <v>986750</v>
      </c>
      <c r="J4" s="4">
        <v>1380308</v>
      </c>
      <c r="K4" s="4">
        <v>489680</v>
      </c>
      <c r="L4" s="4">
        <v>366909</v>
      </c>
    </row>
    <row r="5" spans="1:12" x14ac:dyDescent="0.35">
      <c r="A5" s="2" t="s">
        <v>1136</v>
      </c>
      <c r="B5" s="2" t="s">
        <v>12</v>
      </c>
      <c r="C5" s="4">
        <v>261001</v>
      </c>
      <c r="D5" s="4">
        <v>95871</v>
      </c>
      <c r="E5" s="4">
        <v>87252</v>
      </c>
      <c r="F5" s="4">
        <v>8619</v>
      </c>
      <c r="G5" s="4">
        <v>33763</v>
      </c>
      <c r="H5" s="4">
        <v>77550</v>
      </c>
      <c r="I5" s="4">
        <v>20126</v>
      </c>
      <c r="J5" s="4">
        <v>14883</v>
      </c>
      <c r="K5" s="4">
        <v>10805</v>
      </c>
      <c r="L5" s="4">
        <v>8003</v>
      </c>
    </row>
    <row r="6" spans="1:12" x14ac:dyDescent="0.35">
      <c r="A6" s="2" t="s">
        <v>1148</v>
      </c>
      <c r="B6" s="2" t="s">
        <v>34</v>
      </c>
      <c r="C6" s="4">
        <v>1041552</v>
      </c>
      <c r="D6" s="4">
        <v>354956</v>
      </c>
      <c r="E6" s="4">
        <v>309668</v>
      </c>
      <c r="F6" s="4">
        <v>45288</v>
      </c>
      <c r="G6" s="4">
        <v>159398</v>
      </c>
      <c r="H6" s="4">
        <v>451100</v>
      </c>
      <c r="I6" s="4">
        <v>25204</v>
      </c>
      <c r="J6" s="4">
        <v>25658</v>
      </c>
      <c r="K6" s="4">
        <v>15029</v>
      </c>
      <c r="L6" s="4">
        <v>10207</v>
      </c>
    </row>
    <row r="7" spans="1:12" x14ac:dyDescent="0.35">
      <c r="A7" s="2" t="s">
        <v>1140</v>
      </c>
      <c r="B7" s="2" t="s">
        <v>16</v>
      </c>
      <c r="C7" s="4">
        <v>201021</v>
      </c>
      <c r="D7" s="4">
        <v>24239</v>
      </c>
      <c r="E7" s="4">
        <v>18097</v>
      </c>
      <c r="F7" s="4">
        <v>6142</v>
      </c>
      <c r="G7" s="4">
        <v>74133</v>
      </c>
      <c r="H7" s="4">
        <v>76920</v>
      </c>
      <c r="I7" s="4">
        <v>3751</v>
      </c>
      <c r="J7" s="4">
        <v>19036</v>
      </c>
      <c r="K7" s="4">
        <v>2089</v>
      </c>
      <c r="L7" s="4">
        <v>853</v>
      </c>
    </row>
    <row r="8" spans="1:12" x14ac:dyDescent="0.35">
      <c r="A8" s="2" t="s">
        <v>1137</v>
      </c>
      <c r="B8" s="2" t="s">
        <v>13</v>
      </c>
      <c r="C8" s="4">
        <v>1079880</v>
      </c>
      <c r="D8" s="4">
        <v>361138</v>
      </c>
      <c r="E8" s="4">
        <v>303139</v>
      </c>
      <c r="F8" s="4">
        <v>57999</v>
      </c>
      <c r="G8" s="4">
        <v>189520</v>
      </c>
      <c r="H8" s="4">
        <v>358577</v>
      </c>
      <c r="I8" s="4">
        <v>40778</v>
      </c>
      <c r="J8" s="4">
        <v>89115</v>
      </c>
      <c r="K8" s="4">
        <v>23584</v>
      </c>
      <c r="L8" s="4">
        <v>17168</v>
      </c>
    </row>
    <row r="9" spans="1:12" x14ac:dyDescent="0.35">
      <c r="A9" s="2" t="s">
        <v>1150</v>
      </c>
      <c r="B9" s="2" t="s">
        <v>32</v>
      </c>
      <c r="C9" s="4">
        <v>5088635</v>
      </c>
      <c r="D9" s="4">
        <v>2741000</v>
      </c>
      <c r="E9" s="4">
        <v>2668609</v>
      </c>
      <c r="F9" s="4">
        <v>72391</v>
      </c>
      <c r="G9" s="4">
        <v>476933</v>
      </c>
      <c r="H9" s="4">
        <v>1582580</v>
      </c>
      <c r="I9" s="4">
        <v>79677</v>
      </c>
      <c r="J9" s="4">
        <v>84661</v>
      </c>
      <c r="K9" s="4">
        <v>56908</v>
      </c>
      <c r="L9" s="4">
        <v>66876</v>
      </c>
    </row>
    <row r="10" spans="1:12" x14ac:dyDescent="0.35">
      <c r="A10" s="2" t="s">
        <v>1144</v>
      </c>
      <c r="B10" s="2" t="s">
        <v>27</v>
      </c>
      <c r="C10" s="4">
        <v>3020374</v>
      </c>
      <c r="D10" s="4">
        <v>1243615</v>
      </c>
      <c r="E10" s="4">
        <v>1155282</v>
      </c>
      <c r="F10" s="4">
        <v>88333</v>
      </c>
      <c r="G10" s="4">
        <v>593954</v>
      </c>
      <c r="H10" s="4">
        <v>1024624</v>
      </c>
      <c r="I10" s="4">
        <v>52038</v>
      </c>
      <c r="J10" s="4">
        <v>26318</v>
      </c>
      <c r="K10" s="4">
        <v>46626</v>
      </c>
      <c r="L10" s="4">
        <v>33199</v>
      </c>
    </row>
    <row r="11" spans="1:12" x14ac:dyDescent="0.35">
      <c r="A11" s="2" t="s">
        <v>1160</v>
      </c>
      <c r="B11" s="2" t="s">
        <v>15</v>
      </c>
      <c r="C11" s="4">
        <v>988191</v>
      </c>
      <c r="D11" s="4">
        <v>851994</v>
      </c>
      <c r="E11" s="4">
        <v>846034</v>
      </c>
      <c r="F11" s="4">
        <v>5960</v>
      </c>
      <c r="G11" s="4">
        <v>83468</v>
      </c>
      <c r="H11" s="4">
        <v>51439</v>
      </c>
      <c r="I11" s="4">
        <v>290</v>
      </c>
      <c r="J11" s="4">
        <v>147</v>
      </c>
      <c r="K11" s="4">
        <v>719</v>
      </c>
      <c r="L11" s="4">
        <v>134</v>
      </c>
    </row>
    <row r="12" spans="1:12" x14ac:dyDescent="0.35">
      <c r="A12" s="2" t="s">
        <v>1152</v>
      </c>
      <c r="B12" s="2" t="s">
        <v>19</v>
      </c>
      <c r="C12" s="4">
        <v>1428739</v>
      </c>
      <c r="D12" s="4">
        <v>1076637</v>
      </c>
      <c r="E12" s="4">
        <v>1058483</v>
      </c>
      <c r="F12" s="4">
        <v>18154</v>
      </c>
      <c r="G12" s="4">
        <v>112023</v>
      </c>
      <c r="H12" s="4">
        <v>168177</v>
      </c>
      <c r="I12" s="4">
        <v>22743</v>
      </c>
      <c r="J12" s="4">
        <v>45654</v>
      </c>
      <c r="K12" s="4">
        <v>3202</v>
      </c>
      <c r="L12" s="4">
        <v>303</v>
      </c>
    </row>
    <row r="13" spans="1:12" x14ac:dyDescent="0.35">
      <c r="A13" s="2" t="s">
        <v>1159</v>
      </c>
      <c r="B13" s="2" t="s">
        <v>11</v>
      </c>
      <c r="C13" s="4">
        <v>2572930</v>
      </c>
      <c r="D13" s="4">
        <v>1378410</v>
      </c>
      <c r="E13" s="4">
        <v>1322362</v>
      </c>
      <c r="F13" s="4">
        <v>56048</v>
      </c>
      <c r="G13" s="4">
        <v>527968</v>
      </c>
      <c r="H13" s="4">
        <v>658143</v>
      </c>
      <c r="I13" s="4">
        <v>1561</v>
      </c>
      <c r="J13" s="4">
        <v>2420</v>
      </c>
      <c r="K13" s="4">
        <v>2797</v>
      </c>
      <c r="L13" s="4">
        <v>1631</v>
      </c>
    </row>
    <row r="14" spans="1:12" x14ac:dyDescent="0.35">
      <c r="A14" s="2" t="s">
        <v>1142</v>
      </c>
      <c r="B14" s="2" t="s">
        <v>28</v>
      </c>
      <c r="C14" s="4">
        <v>2091583</v>
      </c>
      <c r="D14" s="4">
        <v>379876</v>
      </c>
      <c r="E14" s="4">
        <v>315136</v>
      </c>
      <c r="F14" s="4">
        <v>64740</v>
      </c>
      <c r="G14" s="4">
        <v>515569</v>
      </c>
      <c r="H14" s="4">
        <v>984598</v>
      </c>
      <c r="I14" s="4">
        <v>60761</v>
      </c>
      <c r="J14" s="4">
        <v>20917</v>
      </c>
      <c r="K14" s="4">
        <v>56111</v>
      </c>
      <c r="L14" s="4">
        <v>73751</v>
      </c>
    </row>
    <row r="15" spans="1:12" x14ac:dyDescent="0.35">
      <c r="A15" s="2" t="s">
        <v>1158</v>
      </c>
      <c r="B15" s="2" t="s">
        <v>10</v>
      </c>
      <c r="C15" s="4">
        <v>1278142</v>
      </c>
      <c r="D15" s="4">
        <v>434295</v>
      </c>
      <c r="E15" s="4">
        <v>384428</v>
      </c>
      <c r="F15" s="4">
        <v>49867</v>
      </c>
      <c r="G15" s="4">
        <v>307515</v>
      </c>
      <c r="H15" s="4">
        <v>523133</v>
      </c>
      <c r="I15" s="4">
        <v>1892</v>
      </c>
      <c r="J15" s="4">
        <v>3265</v>
      </c>
      <c r="K15" s="4">
        <v>2649</v>
      </c>
      <c r="L15" s="4">
        <v>5393</v>
      </c>
    </row>
    <row r="16" spans="1:12" x14ac:dyDescent="0.35">
      <c r="A16" s="2" t="s">
        <v>1157</v>
      </c>
      <c r="B16" s="2" t="s">
        <v>14</v>
      </c>
      <c r="C16" s="4">
        <v>979669</v>
      </c>
      <c r="D16" s="4">
        <v>493318</v>
      </c>
      <c r="E16" s="4">
        <v>462817</v>
      </c>
      <c r="F16" s="4">
        <v>30501</v>
      </c>
      <c r="G16" s="4">
        <v>223605</v>
      </c>
      <c r="H16" s="4">
        <v>257393</v>
      </c>
      <c r="I16" s="4">
        <v>2379</v>
      </c>
      <c r="J16" s="4">
        <v>420</v>
      </c>
      <c r="K16" s="4">
        <v>1919</v>
      </c>
      <c r="L16" s="4">
        <v>635</v>
      </c>
    </row>
    <row r="17" spans="1:12" x14ac:dyDescent="0.35">
      <c r="A17" s="2" t="s">
        <v>1151</v>
      </c>
      <c r="B17" s="2" t="s">
        <v>25</v>
      </c>
      <c r="C17" s="4">
        <v>7533434</v>
      </c>
      <c r="D17" s="4">
        <v>6082543</v>
      </c>
      <c r="E17" s="4">
        <v>6014693</v>
      </c>
      <c r="F17" s="4">
        <v>67850</v>
      </c>
      <c r="G17" s="4">
        <v>307501</v>
      </c>
      <c r="H17" s="4">
        <v>777736</v>
      </c>
      <c r="I17" s="4">
        <v>28075</v>
      </c>
      <c r="J17" s="4">
        <v>306980</v>
      </c>
      <c r="K17" s="4">
        <v>19672</v>
      </c>
      <c r="L17" s="4">
        <v>10927</v>
      </c>
    </row>
    <row r="18" spans="1:12" x14ac:dyDescent="0.35">
      <c r="A18" s="2" t="s">
        <v>1139</v>
      </c>
      <c r="B18" s="2" t="s">
        <v>21</v>
      </c>
      <c r="C18" s="4">
        <v>2444319</v>
      </c>
      <c r="D18" s="4">
        <v>488519</v>
      </c>
      <c r="E18" s="4">
        <v>312900</v>
      </c>
      <c r="F18" s="4">
        <v>175619</v>
      </c>
      <c r="G18" s="4">
        <v>663234</v>
      </c>
      <c r="H18" s="4">
        <v>1090915</v>
      </c>
      <c r="I18" s="4">
        <v>102058</v>
      </c>
      <c r="J18" s="4">
        <v>40955</v>
      </c>
      <c r="K18" s="4">
        <v>42501</v>
      </c>
      <c r="L18" s="4">
        <v>16137</v>
      </c>
    </row>
    <row r="19" spans="1:12" x14ac:dyDescent="0.35">
      <c r="A19" s="2" t="s">
        <v>1146</v>
      </c>
      <c r="B19" s="2" t="s">
        <v>23</v>
      </c>
      <c r="C19" s="4">
        <v>1372108</v>
      </c>
      <c r="D19" s="4">
        <v>673459</v>
      </c>
      <c r="E19" s="4">
        <v>642104</v>
      </c>
      <c r="F19" s="4">
        <v>31355</v>
      </c>
      <c r="G19" s="4">
        <v>220283</v>
      </c>
      <c r="H19" s="4">
        <v>385912</v>
      </c>
      <c r="I19" s="4">
        <v>40460</v>
      </c>
      <c r="J19" s="4">
        <v>19340</v>
      </c>
      <c r="K19" s="4">
        <v>22142</v>
      </c>
      <c r="L19" s="4">
        <v>10512</v>
      </c>
    </row>
    <row r="20" spans="1:12" x14ac:dyDescent="0.35">
      <c r="A20" s="2" t="s">
        <v>1155</v>
      </c>
      <c r="B20" s="2" t="s">
        <v>17</v>
      </c>
      <c r="C20" s="4">
        <v>4209432</v>
      </c>
      <c r="D20" s="4">
        <v>2957302</v>
      </c>
      <c r="E20" s="4">
        <v>2897326</v>
      </c>
      <c r="F20" s="4">
        <v>59976</v>
      </c>
      <c r="G20" s="4">
        <v>420733</v>
      </c>
      <c r="H20" s="4">
        <v>793395</v>
      </c>
      <c r="I20" s="4">
        <v>9397</v>
      </c>
      <c r="J20" s="4">
        <v>20109</v>
      </c>
      <c r="K20" s="4">
        <v>7156</v>
      </c>
      <c r="L20" s="4">
        <v>1340</v>
      </c>
    </row>
    <row r="21" spans="1:12" x14ac:dyDescent="0.35">
      <c r="A21" s="2" t="s">
        <v>1147</v>
      </c>
      <c r="B21" s="2" t="s">
        <v>29</v>
      </c>
      <c r="C21" s="4">
        <v>3184223</v>
      </c>
      <c r="D21" s="4">
        <v>1704697</v>
      </c>
      <c r="E21" s="4">
        <v>1574909</v>
      </c>
      <c r="F21" s="4">
        <v>129788</v>
      </c>
      <c r="G21" s="4">
        <v>413605</v>
      </c>
      <c r="H21" s="4">
        <v>735192</v>
      </c>
      <c r="I21" s="4">
        <v>125126</v>
      </c>
      <c r="J21" s="4">
        <v>124106</v>
      </c>
      <c r="K21" s="4">
        <v>48700</v>
      </c>
      <c r="L21" s="4">
        <v>32797</v>
      </c>
    </row>
    <row r="22" spans="1:12" x14ac:dyDescent="0.35">
      <c r="A22" s="2" t="s">
        <v>1143</v>
      </c>
      <c r="B22" s="2" t="s">
        <v>24</v>
      </c>
      <c r="C22" s="4">
        <v>1071549</v>
      </c>
      <c r="D22" s="4">
        <v>198599</v>
      </c>
      <c r="E22" s="4">
        <v>160258</v>
      </c>
      <c r="F22" s="4">
        <v>38341</v>
      </c>
      <c r="G22" s="4">
        <v>299278</v>
      </c>
      <c r="H22" s="4">
        <v>473057</v>
      </c>
      <c r="I22" s="4">
        <v>20331</v>
      </c>
      <c r="J22" s="4">
        <v>4520</v>
      </c>
      <c r="K22" s="4">
        <v>23594</v>
      </c>
      <c r="L22" s="4">
        <v>52170</v>
      </c>
    </row>
    <row r="23" spans="1:12" x14ac:dyDescent="0.35">
      <c r="A23" s="2" t="s">
        <v>1153</v>
      </c>
      <c r="B23" s="2" t="s">
        <v>33</v>
      </c>
      <c r="C23" s="4">
        <v>6152051</v>
      </c>
      <c r="D23" s="4">
        <v>5191041</v>
      </c>
      <c r="E23" s="4">
        <v>4757521</v>
      </c>
      <c r="F23" s="4">
        <v>433520</v>
      </c>
      <c r="G23" s="4">
        <v>405899</v>
      </c>
      <c r="H23" s="4">
        <v>178337</v>
      </c>
      <c r="I23" s="4">
        <v>190855</v>
      </c>
      <c r="J23" s="4">
        <v>162861</v>
      </c>
      <c r="K23" s="4">
        <v>21936</v>
      </c>
      <c r="L23" s="4">
        <v>1122</v>
      </c>
    </row>
    <row r="24" spans="1:12" x14ac:dyDescent="0.35">
      <c r="A24" s="2" t="s">
        <v>1145</v>
      </c>
      <c r="B24" s="2" t="s">
        <v>26</v>
      </c>
      <c r="C24" s="4">
        <v>1141873</v>
      </c>
      <c r="D24" s="4">
        <v>372491</v>
      </c>
      <c r="E24" s="4">
        <v>340194</v>
      </c>
      <c r="F24" s="4">
        <v>32297</v>
      </c>
      <c r="G24" s="4">
        <v>315406</v>
      </c>
      <c r="H24" s="4">
        <v>406291</v>
      </c>
      <c r="I24" s="4">
        <v>23204</v>
      </c>
      <c r="J24" s="4">
        <v>4964</v>
      </c>
      <c r="K24" s="4">
        <v>16420</v>
      </c>
      <c r="L24" s="4">
        <v>3097</v>
      </c>
    </row>
    <row r="25" spans="1:12" x14ac:dyDescent="0.35">
      <c r="A25" s="2" t="s">
        <v>1156</v>
      </c>
      <c r="B25" s="2" t="s">
        <v>30</v>
      </c>
      <c r="C25" s="4">
        <v>4256082</v>
      </c>
      <c r="D25" s="4">
        <v>2701779</v>
      </c>
      <c r="E25" s="4">
        <v>1884070</v>
      </c>
      <c r="F25" s="4">
        <v>817709</v>
      </c>
      <c r="G25" s="4">
        <v>909481</v>
      </c>
      <c r="H25" s="4">
        <v>552323</v>
      </c>
      <c r="I25" s="4">
        <v>54231</v>
      </c>
      <c r="J25" s="4">
        <v>26841</v>
      </c>
      <c r="K25" s="4">
        <v>9208</v>
      </c>
      <c r="L25" s="4">
        <v>2219</v>
      </c>
    </row>
    <row r="26" spans="1:12" s="111" customFormat="1" x14ac:dyDescent="0.35">
      <c r="A26" s="2" t="s">
        <v>1135</v>
      </c>
      <c r="B26" s="2" t="s">
        <v>31</v>
      </c>
      <c r="C26" s="4">
        <v>555099</v>
      </c>
      <c r="D26" s="4">
        <v>75633</v>
      </c>
      <c r="E26" s="4">
        <v>60411</v>
      </c>
      <c r="F26" s="4">
        <v>15222</v>
      </c>
      <c r="G26" s="4">
        <v>143877</v>
      </c>
      <c r="H26" s="4">
        <v>326276</v>
      </c>
      <c r="I26" s="4">
        <v>4059</v>
      </c>
      <c r="J26" s="4">
        <v>2373</v>
      </c>
      <c r="K26" s="4">
        <v>1859</v>
      </c>
      <c r="L26" s="4">
        <v>1022</v>
      </c>
    </row>
    <row r="27" spans="1:12" x14ac:dyDescent="0.35">
      <c r="A27" s="2" t="s">
        <v>1138</v>
      </c>
      <c r="B27" s="2" t="s">
        <v>8</v>
      </c>
      <c r="C27" s="4">
        <v>177418</v>
      </c>
      <c r="D27" s="4">
        <v>79800</v>
      </c>
      <c r="E27" s="4">
        <v>72974</v>
      </c>
      <c r="F27" s="4">
        <v>6826</v>
      </c>
      <c r="G27" s="4">
        <v>49267</v>
      </c>
      <c r="H27" s="4">
        <v>41057</v>
      </c>
      <c r="I27" s="4">
        <v>1211</v>
      </c>
      <c r="J27" s="4">
        <v>191</v>
      </c>
      <c r="K27" s="4">
        <v>1779</v>
      </c>
      <c r="L27" s="4">
        <v>4113</v>
      </c>
    </row>
    <row r="28" spans="1:12" x14ac:dyDescent="0.35">
      <c r="A28" s="96" t="s">
        <v>1129</v>
      </c>
      <c r="B28" s="96" t="s">
        <v>0</v>
      </c>
      <c r="C28" s="8">
        <v>2806100</v>
      </c>
      <c r="D28" s="8">
        <v>1524737</v>
      </c>
      <c r="E28" s="8">
        <v>938696</v>
      </c>
      <c r="F28" s="8">
        <v>586041</v>
      </c>
      <c r="G28" s="8">
        <v>989397</v>
      </c>
      <c r="H28" s="8">
        <v>251779</v>
      </c>
      <c r="I28" s="8">
        <v>15371</v>
      </c>
      <c r="J28" s="8">
        <v>17121</v>
      </c>
      <c r="K28" s="8">
        <v>6956</v>
      </c>
      <c r="L28" s="8">
        <v>739</v>
      </c>
    </row>
    <row r="29" spans="1:12" x14ac:dyDescent="0.35">
      <c r="A29" s="2" t="s">
        <v>1154</v>
      </c>
      <c r="B29" s="2" t="s">
        <v>20</v>
      </c>
      <c r="C29" s="4">
        <v>16224248</v>
      </c>
      <c r="D29" s="4">
        <v>14813509</v>
      </c>
      <c r="E29" s="4">
        <v>14665612</v>
      </c>
      <c r="F29" s="4">
        <v>147897</v>
      </c>
      <c r="G29" s="4">
        <v>569417</v>
      </c>
      <c r="H29" s="4">
        <v>454989</v>
      </c>
      <c r="I29" s="4">
        <v>47727</v>
      </c>
      <c r="J29" s="4">
        <v>306691</v>
      </c>
      <c r="K29" s="4">
        <v>30241</v>
      </c>
      <c r="L29" s="4">
        <v>1674</v>
      </c>
    </row>
    <row r="30" spans="1:12" x14ac:dyDescent="0.35">
      <c r="A30" s="2" t="s">
        <v>1149</v>
      </c>
      <c r="B30" s="2" t="s">
        <v>22</v>
      </c>
      <c r="C30" s="4">
        <v>782919</v>
      </c>
      <c r="D30" s="4">
        <v>424019</v>
      </c>
      <c r="E30" s="4">
        <v>387695</v>
      </c>
      <c r="F30" s="4">
        <v>36324</v>
      </c>
      <c r="G30" s="4">
        <v>98954</v>
      </c>
      <c r="H30" s="4">
        <v>224399</v>
      </c>
      <c r="I30" s="4">
        <v>11155</v>
      </c>
      <c r="J30" s="4">
        <v>10337</v>
      </c>
      <c r="K30" s="4">
        <v>11275</v>
      </c>
      <c r="L30" s="4">
        <v>2780</v>
      </c>
    </row>
    <row r="31" spans="1:12" x14ac:dyDescent="0.35">
      <c r="A31" s="2" t="s">
        <v>1141</v>
      </c>
      <c r="B31" s="2" t="s">
        <v>18</v>
      </c>
      <c r="C31" s="4">
        <v>513796</v>
      </c>
      <c r="D31" s="4">
        <v>151863</v>
      </c>
      <c r="E31" s="4">
        <v>141300</v>
      </c>
      <c r="F31" s="4">
        <v>10563</v>
      </c>
      <c r="G31" s="4">
        <v>109552</v>
      </c>
      <c r="H31" s="4">
        <v>237756</v>
      </c>
      <c r="I31" s="4">
        <v>2290</v>
      </c>
      <c r="J31" s="4">
        <v>425</v>
      </c>
      <c r="K31" s="4">
        <v>3803</v>
      </c>
      <c r="L31" s="4">
        <v>8107</v>
      </c>
    </row>
    <row r="32" spans="1:12" x14ac:dyDescent="0.35">
      <c r="A32" s="133" t="s">
        <v>3</v>
      </c>
      <c r="B32" s="133"/>
      <c r="C32" s="133"/>
      <c r="D32" s="133"/>
      <c r="E32" s="133"/>
      <c r="F32" s="133"/>
      <c r="G32" s="133"/>
      <c r="H32" s="133"/>
      <c r="I32" s="133"/>
      <c r="J32" s="133"/>
      <c r="K32" s="133"/>
      <c r="L32" s="133"/>
    </row>
    <row r="35" spans="1:13" ht="25" customHeight="1" x14ac:dyDescent="0.35">
      <c r="A35" s="198" t="s">
        <v>1161</v>
      </c>
      <c r="B35" s="198"/>
      <c r="C35" s="198"/>
      <c r="D35" s="198"/>
      <c r="E35" s="198"/>
      <c r="F35" s="198"/>
      <c r="G35" s="198"/>
      <c r="H35" s="198"/>
      <c r="I35" s="198"/>
      <c r="J35" s="198"/>
      <c r="K35" s="198"/>
      <c r="L35" s="198"/>
    </row>
    <row r="36" spans="1:13" x14ac:dyDescent="0.35">
      <c r="A36" s="133" t="s">
        <v>5</v>
      </c>
      <c r="B36" s="134" t="s">
        <v>6</v>
      </c>
      <c r="C36" s="148" t="s">
        <v>1116</v>
      </c>
      <c r="D36" s="148"/>
      <c r="E36" s="148"/>
      <c r="F36" s="148"/>
      <c r="G36" s="148"/>
      <c r="H36" s="148"/>
      <c r="I36" s="148"/>
      <c r="J36" s="148"/>
      <c r="K36" s="148"/>
      <c r="L36" s="148"/>
    </row>
    <row r="37" spans="1:13" ht="62.5" customHeight="1" x14ac:dyDescent="0.35">
      <c r="A37" s="133"/>
      <c r="B37" s="135"/>
      <c r="C37" s="78" t="s">
        <v>715</v>
      </c>
      <c r="D37" s="74" t="s">
        <v>1117</v>
      </c>
      <c r="E37" s="74" t="s">
        <v>1133</v>
      </c>
      <c r="F37" s="74" t="s">
        <v>1128</v>
      </c>
      <c r="G37" s="74" t="s">
        <v>1118</v>
      </c>
      <c r="H37" s="74" t="s">
        <v>1119</v>
      </c>
      <c r="I37" s="74" t="s">
        <v>1120</v>
      </c>
      <c r="J37" s="74" t="s">
        <v>1121</v>
      </c>
      <c r="K37" s="74" t="s">
        <v>1122</v>
      </c>
      <c r="L37" s="74" t="s">
        <v>1123</v>
      </c>
    </row>
    <row r="38" spans="1:13" x14ac:dyDescent="0.35">
      <c r="A38" s="2">
        <v>1</v>
      </c>
      <c r="B38" s="2" t="s">
        <v>1</v>
      </c>
      <c r="C38" s="71">
        <v>100</v>
      </c>
      <c r="D38" s="71">
        <v>64.7</v>
      </c>
      <c r="E38" s="71">
        <v>60.425289327226558</v>
      </c>
      <c r="F38" s="71">
        <v>4.269286586377059</v>
      </c>
      <c r="G38" s="71">
        <v>12.716250143810687</v>
      </c>
      <c r="H38" s="71">
        <v>18.140086734681486</v>
      </c>
      <c r="I38" s="71">
        <v>1.3618540747170766</v>
      </c>
      <c r="J38" s="71">
        <v>1.9050195836479136</v>
      </c>
      <c r="K38" s="71">
        <v>0.67582741657710466</v>
      </c>
      <c r="L38" s="71">
        <v>0.50638613296211588</v>
      </c>
      <c r="M38" s="112"/>
    </row>
    <row r="39" spans="1:13" x14ac:dyDescent="0.35">
      <c r="A39" s="2">
        <v>12</v>
      </c>
      <c r="B39" s="2" t="s">
        <v>12</v>
      </c>
      <c r="C39" s="71">
        <v>100</v>
      </c>
      <c r="D39" s="71">
        <v>36.732043172248382</v>
      </c>
      <c r="E39" s="71">
        <v>33.429756974111207</v>
      </c>
      <c r="F39" s="71">
        <v>3.3022861981371721</v>
      </c>
      <c r="G39" s="71">
        <v>12.935965762583285</v>
      </c>
      <c r="H39" s="71">
        <v>29.712529837050432</v>
      </c>
      <c r="I39" s="71">
        <v>7.7110815667372918</v>
      </c>
      <c r="J39" s="71">
        <v>5.7022770027701046</v>
      </c>
      <c r="K39" s="71">
        <v>4.1398308818740164</v>
      </c>
      <c r="L39" s="71">
        <v>3.0662717767364875</v>
      </c>
      <c r="M39" s="112"/>
    </row>
    <row r="40" spans="1:13" x14ac:dyDescent="0.35">
      <c r="A40" s="2">
        <v>27</v>
      </c>
      <c r="B40" s="2" t="s">
        <v>34</v>
      </c>
      <c r="C40" s="71">
        <v>100</v>
      </c>
      <c r="D40" s="71">
        <v>34.079527474384378</v>
      </c>
      <c r="E40" s="71">
        <v>29.731400832603654</v>
      </c>
      <c r="F40" s="71">
        <v>4.3481266417807269</v>
      </c>
      <c r="G40" s="71">
        <v>15.303892652503187</v>
      </c>
      <c r="H40" s="71">
        <v>43.310367605265988</v>
      </c>
      <c r="I40" s="71">
        <v>2.4198503771295146</v>
      </c>
      <c r="J40" s="71">
        <v>2.4634391753844262</v>
      </c>
      <c r="K40" s="71">
        <v>1.4429428391477335</v>
      </c>
      <c r="L40" s="71">
        <v>0.97997987618477045</v>
      </c>
      <c r="M40" s="112"/>
    </row>
    <row r="41" spans="1:13" x14ac:dyDescent="0.35">
      <c r="A41" s="2">
        <v>16</v>
      </c>
      <c r="B41" s="2" t="s">
        <v>16</v>
      </c>
      <c r="C41" s="71">
        <v>100</v>
      </c>
      <c r="D41" s="71">
        <v>12.057944194885112</v>
      </c>
      <c r="E41" s="71">
        <v>9.0025420229727242</v>
      </c>
      <c r="F41" s="71">
        <v>3.0554021719123874</v>
      </c>
      <c r="G41" s="71">
        <v>36.878236602146039</v>
      </c>
      <c r="H41" s="71">
        <v>38.264658916232634</v>
      </c>
      <c r="I41" s="71">
        <v>1.8659742017003198</v>
      </c>
      <c r="J41" s="71">
        <v>9.4696573989782173</v>
      </c>
      <c r="K41" s="71">
        <v>1.039194909984529</v>
      </c>
      <c r="L41" s="71">
        <v>0.42433377607314654</v>
      </c>
      <c r="M41" s="112"/>
    </row>
    <row r="42" spans="1:13" x14ac:dyDescent="0.35">
      <c r="A42" s="2">
        <v>13</v>
      </c>
      <c r="B42" s="2" t="s">
        <v>13</v>
      </c>
      <c r="C42" s="71">
        <v>100</v>
      </c>
      <c r="D42" s="71">
        <v>33.442419528095712</v>
      </c>
      <c r="E42" s="71">
        <v>28.071544986479978</v>
      </c>
      <c r="F42" s="71">
        <v>5.3708745416157351</v>
      </c>
      <c r="G42" s="71">
        <v>17.550098159054713</v>
      </c>
      <c r="H42" s="71">
        <v>33.205263547801607</v>
      </c>
      <c r="I42" s="71">
        <v>3.7761603141089748</v>
      </c>
      <c r="J42" s="71">
        <v>8.2523058117568624</v>
      </c>
      <c r="K42" s="71">
        <v>2.1839463644108603</v>
      </c>
      <c r="L42" s="71">
        <v>1.5898062747712709</v>
      </c>
      <c r="M42" s="112"/>
    </row>
    <row r="43" spans="1:13" x14ac:dyDescent="0.35">
      <c r="A43" s="2">
        <v>29</v>
      </c>
      <c r="B43" s="2" t="s">
        <v>32</v>
      </c>
      <c r="C43" s="71">
        <v>100</v>
      </c>
      <c r="D43" s="71">
        <v>53.865132791013707</v>
      </c>
      <c r="E43" s="71">
        <v>52.442531248556833</v>
      </c>
      <c r="F43" s="71">
        <v>1.4226015424568672</v>
      </c>
      <c r="G43" s="71">
        <v>9.3725134540009254</v>
      </c>
      <c r="H43" s="71">
        <v>31.100285243488678</v>
      </c>
      <c r="I43" s="71">
        <v>1.5657833584055449</v>
      </c>
      <c r="J43" s="71">
        <v>1.6637271095293726</v>
      </c>
      <c r="K43" s="71">
        <v>1.1183352706570622</v>
      </c>
      <c r="L43" s="71">
        <v>1.3142227729047182</v>
      </c>
      <c r="M43" s="112"/>
    </row>
    <row r="44" spans="1:13" x14ac:dyDescent="0.35">
      <c r="A44" s="2">
        <v>23</v>
      </c>
      <c r="B44" s="2" t="s">
        <v>27</v>
      </c>
      <c r="C44" s="71">
        <v>100</v>
      </c>
      <c r="D44" s="71">
        <v>41.174205578514453</v>
      </c>
      <c r="E44" s="71">
        <v>38.249633985724948</v>
      </c>
      <c r="F44" s="71">
        <v>2.9245715927895022</v>
      </c>
      <c r="G44" s="71">
        <v>19.664915669383991</v>
      </c>
      <c r="H44" s="71">
        <v>33.923745867233663</v>
      </c>
      <c r="I44" s="71">
        <v>1.7228992171168207</v>
      </c>
      <c r="J44" s="71">
        <v>0.87134904485338571</v>
      </c>
      <c r="K44" s="71">
        <v>1.5437161093295069</v>
      </c>
      <c r="L44" s="71">
        <v>1.0991685135681872</v>
      </c>
      <c r="M44" s="112"/>
    </row>
    <row r="45" spans="1:13" x14ac:dyDescent="0.35">
      <c r="A45" s="2">
        <v>53</v>
      </c>
      <c r="B45" s="2" t="s">
        <v>15</v>
      </c>
      <c r="C45" s="71">
        <v>100</v>
      </c>
      <c r="D45" s="71">
        <v>86.21754296487218</v>
      </c>
      <c r="E45" s="71">
        <v>85.614420693975163</v>
      </c>
      <c r="F45" s="71">
        <v>0.60312227089702286</v>
      </c>
      <c r="G45" s="71">
        <v>8.4465452528913954</v>
      </c>
      <c r="H45" s="71">
        <v>5.2053702168912688</v>
      </c>
      <c r="I45" s="71">
        <v>2.9346553449687361E-2</v>
      </c>
      <c r="J45" s="71">
        <v>1.4875666748634627E-2</v>
      </c>
      <c r="K45" s="71">
        <v>7.275921355284555E-2</v>
      </c>
      <c r="L45" s="71">
        <v>1.356013159399347E-2</v>
      </c>
      <c r="M45" s="112"/>
    </row>
    <row r="46" spans="1:13" x14ac:dyDescent="0.35">
      <c r="A46" s="2">
        <v>32</v>
      </c>
      <c r="B46" s="2" t="s">
        <v>19</v>
      </c>
      <c r="C46" s="71">
        <v>100</v>
      </c>
      <c r="D46" s="71">
        <v>75.355750770434625</v>
      </c>
      <c r="E46" s="71">
        <v>74.085119815445637</v>
      </c>
      <c r="F46" s="71">
        <v>1.2706309549889798</v>
      </c>
      <c r="G46" s="71">
        <v>7.8406902870293314</v>
      </c>
      <c r="H46" s="71">
        <v>11.771009260613729</v>
      </c>
      <c r="I46" s="71">
        <v>1.5918232791293581</v>
      </c>
      <c r="J46" s="71">
        <v>3.1954051789725066</v>
      </c>
      <c r="K46" s="71">
        <v>0.22411371146164555</v>
      </c>
      <c r="L46" s="71">
        <v>2.1207512358800314E-2</v>
      </c>
      <c r="M46" s="112"/>
    </row>
    <row r="47" spans="1:13" x14ac:dyDescent="0.35">
      <c r="A47" s="2">
        <v>52</v>
      </c>
      <c r="B47" s="2" t="s">
        <v>11</v>
      </c>
      <c r="C47" s="71">
        <v>100</v>
      </c>
      <c r="D47" s="71">
        <v>53.573552331388733</v>
      </c>
      <c r="E47" s="71">
        <v>51.395179814452788</v>
      </c>
      <c r="F47" s="71">
        <v>2.1783725169359447</v>
      </c>
      <c r="G47" s="71">
        <v>20.520107426163943</v>
      </c>
      <c r="H47" s="71">
        <v>25.579514405755305</v>
      </c>
      <c r="I47" s="71">
        <v>6.0670130940212126E-2</v>
      </c>
      <c r="J47" s="71">
        <v>9.4056192745235967E-2</v>
      </c>
      <c r="K47" s="71">
        <v>0.10870874839191116</v>
      </c>
      <c r="L47" s="71">
        <v>6.3390764614661116E-2</v>
      </c>
      <c r="M47" s="112"/>
    </row>
    <row r="48" spans="1:13" x14ac:dyDescent="0.35">
      <c r="A48" s="2">
        <v>21</v>
      </c>
      <c r="B48" s="2" t="s">
        <v>28</v>
      </c>
      <c r="C48" s="71">
        <v>100</v>
      </c>
      <c r="D48" s="71">
        <v>18.162128875593268</v>
      </c>
      <c r="E48" s="71">
        <v>15.066865622832085</v>
      </c>
      <c r="F48" s="71">
        <v>3.0952632527611863</v>
      </c>
      <c r="G48" s="71">
        <v>24.649703119598886</v>
      </c>
      <c r="H48" s="71">
        <v>47.074297314522063</v>
      </c>
      <c r="I48" s="71">
        <v>2.9050245675165653</v>
      </c>
      <c r="J48" s="71">
        <v>1.0000559384925198</v>
      </c>
      <c r="K48" s="71">
        <v>2.6827049177584632</v>
      </c>
      <c r="L48" s="71">
        <v>3.5260852665182307</v>
      </c>
      <c r="M48" s="112"/>
    </row>
    <row r="49" spans="1:13" x14ac:dyDescent="0.35">
      <c r="A49" s="2">
        <v>51</v>
      </c>
      <c r="B49" s="2" t="s">
        <v>10</v>
      </c>
      <c r="C49" s="71">
        <v>100</v>
      </c>
      <c r="D49" s="71">
        <v>33.97861896409006</v>
      </c>
      <c r="E49" s="71">
        <v>30.077096285076305</v>
      </c>
      <c r="F49" s="71">
        <v>3.9015226790137558</v>
      </c>
      <c r="G49" s="71">
        <v>24.059533291293143</v>
      </c>
      <c r="H49" s="71">
        <v>40.929176883319698</v>
      </c>
      <c r="I49" s="71">
        <v>0.14802737098068916</v>
      </c>
      <c r="J49" s="71">
        <v>0.25544892508031186</v>
      </c>
      <c r="K49" s="71">
        <v>0.20725396708659913</v>
      </c>
      <c r="L49" s="71">
        <v>0.42194059814950136</v>
      </c>
      <c r="M49" s="112"/>
    </row>
    <row r="50" spans="1:13" x14ac:dyDescent="0.35">
      <c r="A50" s="2">
        <v>50</v>
      </c>
      <c r="B50" s="2" t="s">
        <v>14</v>
      </c>
      <c r="C50" s="71">
        <v>100</v>
      </c>
      <c r="D50" s="71">
        <v>50.355579282390273</v>
      </c>
      <c r="E50" s="71">
        <v>47.242180777385009</v>
      </c>
      <c r="F50" s="71">
        <v>3.1133985050052622</v>
      </c>
      <c r="G50" s="71">
        <v>22.82454584150361</v>
      </c>
      <c r="H50" s="71">
        <v>26.273465833868375</v>
      </c>
      <c r="I50" s="71">
        <v>0.24283712151757378</v>
      </c>
      <c r="J50" s="71">
        <v>4.2871622966532574E-2</v>
      </c>
      <c r="K50" s="71">
        <v>0.19588248683994289</v>
      </c>
      <c r="L50" s="71">
        <v>6.4817810913686158E-2</v>
      </c>
      <c r="M50" s="112"/>
    </row>
    <row r="51" spans="1:13" x14ac:dyDescent="0.35">
      <c r="A51" s="2">
        <v>31</v>
      </c>
      <c r="B51" s="2" t="s">
        <v>25</v>
      </c>
      <c r="C51" s="71">
        <v>100</v>
      </c>
      <c r="D51" s="71">
        <v>80.740642315310652</v>
      </c>
      <c r="E51" s="71">
        <v>79.839990633753473</v>
      </c>
      <c r="F51" s="71">
        <v>0.90065168155717568</v>
      </c>
      <c r="G51" s="71">
        <v>4.0818171367798533</v>
      </c>
      <c r="H51" s="71">
        <v>10.323791248453229</v>
      </c>
      <c r="I51" s="71">
        <v>0.37267201119701848</v>
      </c>
      <c r="J51" s="71">
        <v>4.0749012999914775</v>
      </c>
      <c r="K51" s="71">
        <v>0.26112925393651815</v>
      </c>
      <c r="L51" s="71">
        <v>0.14504673433124921</v>
      </c>
      <c r="M51" s="112"/>
    </row>
    <row r="52" spans="1:13" x14ac:dyDescent="0.35">
      <c r="A52" s="2">
        <v>15</v>
      </c>
      <c r="B52" s="2" t="s">
        <v>21</v>
      </c>
      <c r="C52" s="71">
        <v>100</v>
      </c>
      <c r="D52" s="71">
        <v>19.985893821551116</v>
      </c>
      <c r="E52" s="71">
        <v>12.801111475220706</v>
      </c>
      <c r="F52" s="71">
        <v>7.1847823463304099</v>
      </c>
      <c r="G52" s="71">
        <v>27.133692451762638</v>
      </c>
      <c r="H52" s="71">
        <v>44.630631271941184</v>
      </c>
      <c r="I52" s="71">
        <v>4.1753142695368322</v>
      </c>
      <c r="J52" s="71">
        <v>1.6755178027090571</v>
      </c>
      <c r="K52" s="71">
        <v>1.7387665030628163</v>
      </c>
      <c r="L52" s="71">
        <v>0.66018387943635837</v>
      </c>
      <c r="M52" s="112"/>
    </row>
    <row r="53" spans="1:13" x14ac:dyDescent="0.35">
      <c r="A53" s="2">
        <v>25</v>
      </c>
      <c r="B53" s="2" t="s">
        <v>23</v>
      </c>
      <c r="C53" s="71">
        <v>100</v>
      </c>
      <c r="D53" s="71">
        <v>49.082069341480413</v>
      </c>
      <c r="E53" s="71">
        <v>46.796899369437391</v>
      </c>
      <c r="F53" s="71">
        <v>2.285169972043017</v>
      </c>
      <c r="G53" s="71">
        <v>16.054348491518162</v>
      </c>
      <c r="H53" s="71">
        <v>28.125482833712802</v>
      </c>
      <c r="I53" s="71">
        <v>2.9487474746885813</v>
      </c>
      <c r="J53" s="71">
        <v>1.4095100385683925</v>
      </c>
      <c r="K53" s="71">
        <v>1.6137213688718381</v>
      </c>
      <c r="L53" s="71">
        <v>0.76612045115982119</v>
      </c>
      <c r="M53" s="112"/>
    </row>
    <row r="54" spans="1:13" x14ac:dyDescent="0.35">
      <c r="A54" s="2">
        <v>41</v>
      </c>
      <c r="B54" s="2" t="s">
        <v>17</v>
      </c>
      <c r="C54" s="71">
        <v>100</v>
      </c>
      <c r="D54" s="71">
        <v>70.254181561787902</v>
      </c>
      <c r="E54" s="71">
        <v>68.829381256188483</v>
      </c>
      <c r="F54" s="71">
        <v>1.4248003055994254</v>
      </c>
      <c r="G54" s="71">
        <v>9.99500645217692</v>
      </c>
      <c r="H54" s="71">
        <v>18.848029852958785</v>
      </c>
      <c r="I54" s="71">
        <v>0.22323676923632452</v>
      </c>
      <c r="J54" s="71">
        <v>0.47771290758468132</v>
      </c>
      <c r="K54" s="71">
        <v>0.16999918278760648</v>
      </c>
      <c r="L54" s="71">
        <v>3.1833273467774273E-2</v>
      </c>
      <c r="M54" s="112"/>
    </row>
    <row r="55" spans="1:13" x14ac:dyDescent="0.35">
      <c r="A55" s="2">
        <v>26</v>
      </c>
      <c r="B55" s="2" t="s">
        <v>29</v>
      </c>
      <c r="C55" s="71">
        <v>100</v>
      </c>
      <c r="D55" s="71">
        <v>53.535729124499134</v>
      </c>
      <c r="E55" s="71">
        <v>49.459758314665777</v>
      </c>
      <c r="F55" s="71">
        <v>4.0759708098333558</v>
      </c>
      <c r="G55" s="71">
        <v>12.989197050583453</v>
      </c>
      <c r="H55" s="71">
        <v>23.088583933976984</v>
      </c>
      <c r="I55" s="71">
        <v>3.9295614660154139</v>
      </c>
      <c r="J55" s="71">
        <v>3.8975285336485541</v>
      </c>
      <c r="K55" s="71">
        <v>1.5294154963392952</v>
      </c>
      <c r="L55" s="71">
        <v>1.0299843949371636</v>
      </c>
      <c r="M55" s="112"/>
    </row>
    <row r="56" spans="1:13" x14ac:dyDescent="0.35">
      <c r="A56" s="2">
        <v>22</v>
      </c>
      <c r="B56" s="2" t="s">
        <v>24</v>
      </c>
      <c r="C56" s="71">
        <v>100</v>
      </c>
      <c r="D56" s="71">
        <v>18.533823464909212</v>
      </c>
      <c r="E56" s="71">
        <v>14.9557323090218</v>
      </c>
      <c r="F56" s="71">
        <v>3.578091155887412</v>
      </c>
      <c r="G56" s="71">
        <v>27.929474060448939</v>
      </c>
      <c r="H56" s="71">
        <v>44.147024541108252</v>
      </c>
      <c r="I56" s="71">
        <v>1.8973467382266234</v>
      </c>
      <c r="J56" s="71">
        <v>0.42181925418249661</v>
      </c>
      <c r="K56" s="71">
        <v>2.201859177695094</v>
      </c>
      <c r="L56" s="71">
        <v>4.8686527634293899</v>
      </c>
      <c r="M56" s="112"/>
    </row>
    <row r="57" spans="1:13" x14ac:dyDescent="0.35">
      <c r="A57" s="2">
        <v>33</v>
      </c>
      <c r="B57" s="2" t="s">
        <v>33</v>
      </c>
      <c r="C57" s="71">
        <v>100</v>
      </c>
      <c r="D57" s="71">
        <v>84.379030667983727</v>
      </c>
      <c r="E57" s="71">
        <v>77.332275041282983</v>
      </c>
      <c r="F57" s="71">
        <v>7.0467556267007545</v>
      </c>
      <c r="G57" s="71">
        <v>6.597783405891791</v>
      </c>
      <c r="H57" s="71">
        <v>2.8988218725755037</v>
      </c>
      <c r="I57" s="71">
        <v>3.1022987293180764</v>
      </c>
      <c r="J57" s="71">
        <v>2.6472634898507832</v>
      </c>
      <c r="K57" s="71">
        <v>0.35656401417998651</v>
      </c>
      <c r="L57" s="71">
        <v>1.8237820200125127E-2</v>
      </c>
      <c r="M57" s="112"/>
    </row>
    <row r="58" spans="1:13" x14ac:dyDescent="0.35">
      <c r="A58" s="2">
        <v>24</v>
      </c>
      <c r="B58" s="2" t="s">
        <v>26</v>
      </c>
      <c r="C58" s="71">
        <v>100</v>
      </c>
      <c r="D58" s="71">
        <v>32.62105330452686</v>
      </c>
      <c r="E58" s="71">
        <v>29.792630178662598</v>
      </c>
      <c r="F58" s="71">
        <v>2.8284231258642598</v>
      </c>
      <c r="G58" s="71">
        <v>27.621810831852578</v>
      </c>
      <c r="H58" s="71">
        <v>35.581102276698026</v>
      </c>
      <c r="I58" s="71">
        <v>2.0320998920195152</v>
      </c>
      <c r="J58" s="71">
        <v>0.43472435200762261</v>
      </c>
      <c r="K58" s="71">
        <v>1.4379882876642147</v>
      </c>
      <c r="L58" s="71">
        <v>0.27122105523118595</v>
      </c>
      <c r="M58" s="112"/>
    </row>
    <row r="59" spans="1:13" x14ac:dyDescent="0.35">
      <c r="A59" s="2">
        <v>43</v>
      </c>
      <c r="B59" s="2" t="s">
        <v>30</v>
      </c>
      <c r="C59" s="71">
        <v>100</v>
      </c>
      <c r="D59" s="71">
        <v>63.480426363965734</v>
      </c>
      <c r="E59" s="71">
        <v>44.267709127784663</v>
      </c>
      <c r="F59" s="71">
        <v>19.212717236181071</v>
      </c>
      <c r="G59" s="71">
        <v>21.36897268426689</v>
      </c>
      <c r="H59" s="71">
        <v>12.97726406587091</v>
      </c>
      <c r="I59" s="71">
        <v>1.2742000741527066</v>
      </c>
      <c r="J59" s="71">
        <v>0.63065044329503051</v>
      </c>
      <c r="K59" s="71">
        <v>0.21634921507621327</v>
      </c>
      <c r="L59" s="71">
        <v>5.2137153372514913E-2</v>
      </c>
      <c r="M59" s="112"/>
    </row>
    <row r="60" spans="1:13" x14ac:dyDescent="0.35">
      <c r="A60" s="2">
        <v>11</v>
      </c>
      <c r="B60" s="2" t="s">
        <v>31</v>
      </c>
      <c r="C60" s="71">
        <v>100</v>
      </c>
      <c r="D60" s="71">
        <v>13.625137137699761</v>
      </c>
      <c r="E60" s="71">
        <v>10.882923586603471</v>
      </c>
      <c r="F60" s="71">
        <v>2.7422135510962908</v>
      </c>
      <c r="G60" s="71">
        <v>25.91916036598877</v>
      </c>
      <c r="H60" s="71">
        <v>58.777983747043315</v>
      </c>
      <c r="I60" s="71">
        <v>0.73122091734987815</v>
      </c>
      <c r="J60" s="71">
        <v>0.42749131236049787</v>
      </c>
      <c r="K60" s="71">
        <v>0.33489521688923957</v>
      </c>
      <c r="L60" s="71">
        <v>0.18411130266853301</v>
      </c>
      <c r="M60" s="112"/>
    </row>
    <row r="61" spans="1:13" x14ac:dyDescent="0.35">
      <c r="A61" s="2">
        <v>14</v>
      </c>
      <c r="B61" s="2" t="s">
        <v>8</v>
      </c>
      <c r="C61" s="71">
        <v>100</v>
      </c>
      <c r="D61" s="71">
        <v>44.978525290556767</v>
      </c>
      <c r="E61" s="71">
        <v>41.131114092143974</v>
      </c>
      <c r="F61" s="71">
        <v>3.8474111984127881</v>
      </c>
      <c r="G61" s="71">
        <v>27.768884780574687</v>
      </c>
      <c r="H61" s="71">
        <v>23.141394897924673</v>
      </c>
      <c r="I61" s="71">
        <v>0.68256884870757195</v>
      </c>
      <c r="J61" s="71">
        <v>0.10765536755007947</v>
      </c>
      <c r="K61" s="71">
        <v>1.0027167480188031</v>
      </c>
      <c r="L61" s="71">
        <v>2.3182540666674183</v>
      </c>
      <c r="M61" s="112"/>
    </row>
    <row r="62" spans="1:13" x14ac:dyDescent="0.35">
      <c r="A62" s="96">
        <v>42</v>
      </c>
      <c r="B62" s="96" t="s">
        <v>0</v>
      </c>
      <c r="C62" s="97">
        <v>100</v>
      </c>
      <c r="D62" s="97">
        <v>54.336516873953201</v>
      </c>
      <c r="E62" s="97">
        <v>33.451979615836926</v>
      </c>
      <c r="F62" s="97">
        <v>20.884537258116247</v>
      </c>
      <c r="G62" s="97">
        <v>35.258793343074018</v>
      </c>
      <c r="H62" s="97">
        <v>8.9725597804782407</v>
      </c>
      <c r="I62" s="97">
        <v>0.54777092762196644</v>
      </c>
      <c r="J62" s="97">
        <v>0.61013506289868502</v>
      </c>
      <c r="K62" s="97">
        <v>0.24788852856277394</v>
      </c>
      <c r="L62" s="97">
        <v>2.6335483411140018E-2</v>
      </c>
      <c r="M62" s="112"/>
    </row>
    <row r="63" spans="1:13" x14ac:dyDescent="0.35">
      <c r="A63" s="2">
        <v>35</v>
      </c>
      <c r="B63" s="2" t="s">
        <v>20</v>
      </c>
      <c r="C63" s="71">
        <v>100</v>
      </c>
      <c r="D63" s="71">
        <v>91.304749532921335</v>
      </c>
      <c r="E63" s="71">
        <v>90.393169532418398</v>
      </c>
      <c r="F63" s="71">
        <v>0.91158000050295085</v>
      </c>
      <c r="G63" s="71">
        <v>3.5096665189042966</v>
      </c>
      <c r="H63" s="71">
        <v>2.8043765110099406</v>
      </c>
      <c r="I63" s="71">
        <v>0.29417079916431255</v>
      </c>
      <c r="J63" s="71">
        <v>1.8903249013451966</v>
      </c>
      <c r="K63" s="71">
        <v>0.18639384703685496</v>
      </c>
      <c r="L63" s="71">
        <v>1.0317889618058107E-2</v>
      </c>
      <c r="M63" s="112"/>
    </row>
    <row r="64" spans="1:13" x14ac:dyDescent="0.35">
      <c r="A64" s="2">
        <v>28</v>
      </c>
      <c r="B64" s="2" t="s">
        <v>22</v>
      </c>
      <c r="C64" s="71">
        <v>100</v>
      </c>
      <c r="D64" s="71">
        <v>54.158731618468835</v>
      </c>
      <c r="E64" s="71">
        <v>49.519171204173098</v>
      </c>
      <c r="F64" s="71">
        <v>4.6395604142957323</v>
      </c>
      <c r="G64" s="71">
        <v>12.639110814784161</v>
      </c>
      <c r="H64" s="71">
        <v>28.661841135545313</v>
      </c>
      <c r="I64" s="71">
        <v>1.4247961794259687</v>
      </c>
      <c r="J64" s="71">
        <v>1.3203153838391966</v>
      </c>
      <c r="K64" s="71">
        <v>1.4401234355022678</v>
      </c>
      <c r="L64" s="71">
        <v>0.35508143243426205</v>
      </c>
      <c r="M64" s="112"/>
    </row>
    <row r="65" spans="1:13" x14ac:dyDescent="0.35">
      <c r="A65" s="2">
        <v>17</v>
      </c>
      <c r="B65" s="2" t="s">
        <v>18</v>
      </c>
      <c r="C65" s="71">
        <v>100</v>
      </c>
      <c r="D65" s="71">
        <v>29.557061557505314</v>
      </c>
      <c r="E65" s="71">
        <v>27.501187241628973</v>
      </c>
      <c r="F65" s="71">
        <v>2.05587431587634</v>
      </c>
      <c r="G65" s="71">
        <v>21.322081137260703</v>
      </c>
      <c r="H65" s="71">
        <v>46.274396842326524</v>
      </c>
      <c r="I65" s="71">
        <v>0.44570218530311639</v>
      </c>
      <c r="J65" s="71">
        <v>8.2717654477652613E-2</v>
      </c>
      <c r="K65" s="71">
        <v>0.74017703524355971</v>
      </c>
      <c r="L65" s="71">
        <v>1.5778635878831289</v>
      </c>
      <c r="M65" s="112"/>
    </row>
    <row r="66" spans="1:13" x14ac:dyDescent="0.35">
      <c r="A66" s="133" t="s">
        <v>3</v>
      </c>
      <c r="B66" s="133"/>
      <c r="C66" s="133"/>
      <c r="D66" s="133"/>
      <c r="E66" s="133"/>
      <c r="F66" s="133"/>
      <c r="G66" s="133"/>
      <c r="H66" s="133"/>
      <c r="I66" s="133"/>
      <c r="J66" s="133"/>
      <c r="K66" s="133"/>
      <c r="L66" s="133"/>
    </row>
  </sheetData>
  <sortState xmlns:xlrd2="http://schemas.microsoft.com/office/spreadsheetml/2017/richdata2" ref="A39:L65">
    <sortCondition ref="B39:B65"/>
  </sortState>
  <mergeCells count="10">
    <mergeCell ref="A1:L1"/>
    <mergeCell ref="A2:A3"/>
    <mergeCell ref="B2:B3"/>
    <mergeCell ref="C2:L2"/>
    <mergeCell ref="A66:L66"/>
    <mergeCell ref="A32:L32"/>
    <mergeCell ref="A35:L35"/>
    <mergeCell ref="A36:A37"/>
    <mergeCell ref="B36:B37"/>
    <mergeCell ref="C36:L36"/>
  </mergeCells>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19296-034B-4076-938F-8815BADCDC59}">
  <dimension ref="A1:I31"/>
  <sheetViews>
    <sheetView workbookViewId="0">
      <selection activeCell="K8" sqref="K8"/>
    </sheetView>
  </sheetViews>
  <sheetFormatPr defaultColWidth="6.81640625" defaultRowHeight="14.5" x14ac:dyDescent="0.35"/>
  <cols>
    <col min="2" max="2" width="21.1796875" customWidth="1"/>
    <col min="3" max="3" width="11" customWidth="1"/>
    <col min="4" max="4" width="12.08984375" customWidth="1"/>
    <col min="5" max="5" width="12" customWidth="1"/>
    <col min="6" max="6" width="12.08984375" customWidth="1"/>
    <col min="7" max="7" width="14.1796875" customWidth="1"/>
    <col min="8" max="10" width="8.6328125" customWidth="1"/>
    <col min="11" max="11" width="20.08984375" customWidth="1"/>
    <col min="12" max="12" width="8.08984375" customWidth="1"/>
    <col min="13" max="22" width="7.36328125" customWidth="1"/>
  </cols>
  <sheetData>
    <row r="1" spans="1:9" ht="35.5" customHeight="1" x14ac:dyDescent="0.35">
      <c r="A1" s="198" t="s">
        <v>1207</v>
      </c>
      <c r="B1" s="198"/>
      <c r="C1" s="198"/>
      <c r="D1" s="198"/>
      <c r="E1" s="198"/>
      <c r="F1" s="198"/>
      <c r="G1" s="198"/>
      <c r="H1" s="198"/>
      <c r="I1" s="15"/>
    </row>
    <row r="2" spans="1:9" x14ac:dyDescent="0.35">
      <c r="A2" s="133" t="s">
        <v>5</v>
      </c>
      <c r="B2" s="133" t="s">
        <v>1162</v>
      </c>
      <c r="C2" s="148" t="s">
        <v>1163</v>
      </c>
      <c r="D2" s="148"/>
      <c r="E2" s="148"/>
      <c r="F2" s="148"/>
      <c r="G2" s="148"/>
      <c r="H2" s="148"/>
      <c r="I2" s="15"/>
    </row>
    <row r="3" spans="1:9" ht="56.5" customHeight="1" x14ac:dyDescent="0.35">
      <c r="A3" s="133"/>
      <c r="B3" s="133"/>
      <c r="C3" s="1" t="s">
        <v>715</v>
      </c>
      <c r="D3" s="1" t="s">
        <v>1164</v>
      </c>
      <c r="E3" s="74" t="s">
        <v>1165</v>
      </c>
      <c r="F3" s="74" t="s">
        <v>1166</v>
      </c>
      <c r="G3" s="74" t="s">
        <v>1167</v>
      </c>
      <c r="H3" s="74" t="s">
        <v>1168</v>
      </c>
      <c r="I3" s="15"/>
    </row>
    <row r="4" spans="1:9" x14ac:dyDescent="0.35">
      <c r="A4" s="2">
        <v>11</v>
      </c>
      <c r="B4" s="2" t="s">
        <v>31</v>
      </c>
      <c r="C4" s="4">
        <v>555099</v>
      </c>
      <c r="D4" s="4">
        <v>441403</v>
      </c>
      <c r="E4" s="4">
        <v>101647</v>
      </c>
      <c r="F4" s="4">
        <v>8013</v>
      </c>
      <c r="G4" s="4">
        <v>1180</v>
      </c>
      <c r="H4" s="4">
        <v>2856</v>
      </c>
      <c r="I4" s="15"/>
    </row>
    <row r="5" spans="1:9" x14ac:dyDescent="0.35">
      <c r="A5" s="2">
        <v>12</v>
      </c>
      <c r="B5" s="2" t="s">
        <v>12</v>
      </c>
      <c r="C5" s="4">
        <v>261001</v>
      </c>
      <c r="D5" s="4">
        <v>204523</v>
      </c>
      <c r="E5" s="4">
        <v>48434</v>
      </c>
      <c r="F5" s="4">
        <v>2019</v>
      </c>
      <c r="G5" s="4">
        <v>3534</v>
      </c>
      <c r="H5" s="4">
        <v>2491</v>
      </c>
      <c r="I5" s="15"/>
    </row>
    <row r="6" spans="1:9" x14ac:dyDescent="0.35">
      <c r="A6" s="2">
        <v>13</v>
      </c>
      <c r="B6" s="2" t="s">
        <v>13</v>
      </c>
      <c r="C6" s="4">
        <v>1079880</v>
      </c>
      <c r="D6" s="4">
        <v>893971</v>
      </c>
      <c r="E6" s="4">
        <v>159435</v>
      </c>
      <c r="F6" s="4">
        <v>5843</v>
      </c>
      <c r="G6" s="4">
        <v>13087</v>
      </c>
      <c r="H6" s="4">
        <v>7544</v>
      </c>
      <c r="I6" s="15"/>
    </row>
    <row r="7" spans="1:9" x14ac:dyDescent="0.35">
      <c r="A7" s="2">
        <v>14</v>
      </c>
      <c r="B7" s="2" t="s">
        <v>8</v>
      </c>
      <c r="C7" s="4">
        <v>177418</v>
      </c>
      <c r="D7" s="4">
        <v>142652</v>
      </c>
      <c r="E7" s="4">
        <v>29543</v>
      </c>
      <c r="F7" s="4">
        <v>1308</v>
      </c>
      <c r="G7" s="4">
        <v>2388</v>
      </c>
      <c r="H7" s="4">
        <v>1527</v>
      </c>
      <c r="I7" s="15"/>
    </row>
    <row r="8" spans="1:9" x14ac:dyDescent="0.35">
      <c r="A8" s="2">
        <v>15</v>
      </c>
      <c r="B8" s="2" t="s">
        <v>21</v>
      </c>
      <c r="C8" s="4">
        <v>2444319</v>
      </c>
      <c r="D8" s="4">
        <v>1908423</v>
      </c>
      <c r="E8" s="4">
        <v>495446</v>
      </c>
      <c r="F8" s="4">
        <v>11005</v>
      </c>
      <c r="G8" s="4">
        <v>20314</v>
      </c>
      <c r="H8" s="4">
        <v>9131</v>
      </c>
      <c r="I8" s="15"/>
    </row>
    <row r="9" spans="1:9" x14ac:dyDescent="0.35">
      <c r="A9" s="2">
        <v>16</v>
      </c>
      <c r="B9" s="2" t="s">
        <v>16</v>
      </c>
      <c r="C9" s="4">
        <v>201021</v>
      </c>
      <c r="D9" s="4">
        <v>182561</v>
      </c>
      <c r="E9" s="4">
        <v>15126</v>
      </c>
      <c r="F9" s="4">
        <v>258</v>
      </c>
      <c r="G9" s="4">
        <v>1306</v>
      </c>
      <c r="H9" s="4">
        <v>1770</v>
      </c>
      <c r="I9" s="15"/>
    </row>
    <row r="10" spans="1:9" x14ac:dyDescent="0.35">
      <c r="A10" s="2">
        <v>17</v>
      </c>
      <c r="B10" s="2" t="s">
        <v>18</v>
      </c>
      <c r="C10" s="4">
        <v>513796</v>
      </c>
      <c r="D10" s="4">
        <v>437638</v>
      </c>
      <c r="E10" s="4">
        <v>66104</v>
      </c>
      <c r="F10" s="4">
        <v>3807</v>
      </c>
      <c r="G10" s="4">
        <v>2969</v>
      </c>
      <c r="H10" s="4">
        <v>3278</v>
      </c>
      <c r="I10" s="15"/>
    </row>
    <row r="11" spans="1:9" x14ac:dyDescent="0.35">
      <c r="A11" s="2">
        <v>21</v>
      </c>
      <c r="B11" s="2" t="s">
        <v>28</v>
      </c>
      <c r="C11" s="4">
        <v>2091583</v>
      </c>
      <c r="D11" s="4">
        <v>1493988</v>
      </c>
      <c r="E11" s="4">
        <v>537948</v>
      </c>
      <c r="F11" s="4">
        <v>9036</v>
      </c>
      <c r="G11" s="4">
        <v>42067</v>
      </c>
      <c r="H11" s="4">
        <v>8544</v>
      </c>
      <c r="I11" s="15"/>
    </row>
    <row r="12" spans="1:9" x14ac:dyDescent="0.35">
      <c r="A12" s="2">
        <v>22</v>
      </c>
      <c r="B12" s="2" t="s">
        <v>24</v>
      </c>
      <c r="C12" s="4">
        <v>1071549</v>
      </c>
      <c r="D12" s="4">
        <v>789458</v>
      </c>
      <c r="E12" s="4">
        <v>257292</v>
      </c>
      <c r="F12" s="4">
        <v>4310</v>
      </c>
      <c r="G12" s="4">
        <v>16282</v>
      </c>
      <c r="H12" s="4">
        <v>4207</v>
      </c>
      <c r="I12" s="15"/>
    </row>
    <row r="13" spans="1:9" x14ac:dyDescent="0.35">
      <c r="A13" s="2">
        <v>23</v>
      </c>
      <c r="B13" s="2" t="s">
        <v>27</v>
      </c>
      <c r="C13" s="4">
        <v>3020374</v>
      </c>
      <c r="D13" s="4">
        <v>2581738</v>
      </c>
      <c r="E13" s="4">
        <v>391312</v>
      </c>
      <c r="F13" s="4">
        <v>10081</v>
      </c>
      <c r="G13" s="4">
        <v>30906</v>
      </c>
      <c r="H13" s="4">
        <v>6337</v>
      </c>
      <c r="I13" s="15"/>
    </row>
    <row r="14" spans="1:9" x14ac:dyDescent="0.35">
      <c r="A14" s="2">
        <v>24</v>
      </c>
      <c r="B14" s="2" t="s">
        <v>26</v>
      </c>
      <c r="C14" s="4">
        <v>1141873</v>
      </c>
      <c r="D14" s="4">
        <v>1037272</v>
      </c>
      <c r="E14" s="4">
        <v>92183</v>
      </c>
      <c r="F14" s="4">
        <v>3076</v>
      </c>
      <c r="G14" s="4">
        <v>7143</v>
      </c>
      <c r="H14" s="4">
        <v>2199</v>
      </c>
      <c r="I14" s="15"/>
    </row>
    <row r="15" spans="1:9" x14ac:dyDescent="0.35">
      <c r="A15" s="2">
        <v>25</v>
      </c>
      <c r="B15" s="2" t="s">
        <v>23</v>
      </c>
      <c r="C15" s="4">
        <v>1372108</v>
      </c>
      <c r="D15" s="4">
        <v>1160931</v>
      </c>
      <c r="E15" s="4">
        <v>191777</v>
      </c>
      <c r="F15" s="4">
        <v>2103</v>
      </c>
      <c r="G15" s="4">
        <v>13834</v>
      </c>
      <c r="H15" s="4">
        <v>3463</v>
      </c>
      <c r="I15" s="15"/>
    </row>
    <row r="16" spans="1:9" x14ac:dyDescent="0.35">
      <c r="A16" s="2">
        <v>26</v>
      </c>
      <c r="B16" s="2" t="s">
        <v>29</v>
      </c>
      <c r="C16" s="4">
        <v>3184223</v>
      </c>
      <c r="D16" s="4">
        <v>2724721</v>
      </c>
      <c r="E16" s="4">
        <v>358229</v>
      </c>
      <c r="F16" s="4">
        <v>4442</v>
      </c>
      <c r="G16" s="4">
        <v>85772</v>
      </c>
      <c r="H16" s="4">
        <v>11059</v>
      </c>
      <c r="I16" s="15"/>
    </row>
    <row r="17" spans="1:9" x14ac:dyDescent="0.35">
      <c r="A17" s="2">
        <v>27</v>
      </c>
      <c r="B17" s="2" t="s">
        <v>34</v>
      </c>
      <c r="C17" s="4">
        <v>1041552</v>
      </c>
      <c r="D17" s="4">
        <v>908441</v>
      </c>
      <c r="E17" s="4">
        <v>113227</v>
      </c>
      <c r="F17" s="4">
        <v>1779</v>
      </c>
      <c r="G17" s="4">
        <v>16003</v>
      </c>
      <c r="H17" s="4">
        <v>2102</v>
      </c>
      <c r="I17" s="15"/>
    </row>
    <row r="18" spans="1:9" x14ac:dyDescent="0.35">
      <c r="A18" s="2">
        <v>28</v>
      </c>
      <c r="B18" s="2" t="s">
        <v>22</v>
      </c>
      <c r="C18" s="4">
        <v>782919</v>
      </c>
      <c r="D18" s="4">
        <v>716552</v>
      </c>
      <c r="E18" s="4">
        <v>58947</v>
      </c>
      <c r="F18" s="4">
        <v>836</v>
      </c>
      <c r="G18" s="4">
        <v>4912</v>
      </c>
      <c r="H18" s="4">
        <v>1672</v>
      </c>
      <c r="I18" s="15"/>
    </row>
    <row r="19" spans="1:9" x14ac:dyDescent="0.35">
      <c r="A19" s="2">
        <v>29</v>
      </c>
      <c r="B19" s="2" t="s">
        <v>32</v>
      </c>
      <c r="C19" s="4">
        <v>5088635</v>
      </c>
      <c r="D19" s="4">
        <v>4242429</v>
      </c>
      <c r="E19" s="4">
        <v>747825</v>
      </c>
      <c r="F19" s="4">
        <v>16703</v>
      </c>
      <c r="G19" s="4">
        <v>62711</v>
      </c>
      <c r="H19" s="4">
        <v>18967</v>
      </c>
      <c r="I19" s="15"/>
    </row>
    <row r="20" spans="1:9" x14ac:dyDescent="0.35">
      <c r="A20" s="2">
        <v>31</v>
      </c>
      <c r="B20" s="2" t="s">
        <v>25</v>
      </c>
      <c r="C20" s="4">
        <v>7533434</v>
      </c>
      <c r="D20" s="4">
        <v>6981915</v>
      </c>
      <c r="E20" s="4">
        <v>499610</v>
      </c>
      <c r="F20" s="4">
        <v>11601</v>
      </c>
      <c r="G20" s="4">
        <v>15455</v>
      </c>
      <c r="H20" s="4">
        <v>24853</v>
      </c>
      <c r="I20" s="15"/>
    </row>
    <row r="21" spans="1:9" x14ac:dyDescent="0.35">
      <c r="A21" s="2">
        <v>32</v>
      </c>
      <c r="B21" s="2" t="s">
        <v>19</v>
      </c>
      <c r="C21" s="4">
        <v>1428739</v>
      </c>
      <c r="D21" s="4">
        <v>1329373</v>
      </c>
      <c r="E21" s="4">
        <v>93106</v>
      </c>
      <c r="F21" s="4">
        <v>1151</v>
      </c>
      <c r="G21" s="4">
        <v>2727</v>
      </c>
      <c r="H21" s="4">
        <v>2382</v>
      </c>
      <c r="I21" s="15"/>
    </row>
    <row r="22" spans="1:9" x14ac:dyDescent="0.35">
      <c r="A22" s="2">
        <v>33</v>
      </c>
      <c r="B22" s="2" t="s">
        <v>33</v>
      </c>
      <c r="C22" s="4">
        <v>6152051</v>
      </c>
      <c r="D22" s="4">
        <v>6030915</v>
      </c>
      <c r="E22" s="4">
        <v>55790</v>
      </c>
      <c r="F22" s="4">
        <v>1318</v>
      </c>
      <c r="G22" s="4">
        <v>51026</v>
      </c>
      <c r="H22" s="4">
        <v>13002</v>
      </c>
      <c r="I22" s="15"/>
    </row>
    <row r="23" spans="1:9" x14ac:dyDescent="0.35">
      <c r="A23" s="2">
        <v>35</v>
      </c>
      <c r="B23" s="2" t="s">
        <v>20</v>
      </c>
      <c r="C23" s="4">
        <v>16224248</v>
      </c>
      <c r="D23" s="4">
        <v>16064155</v>
      </c>
      <c r="E23" s="4">
        <v>109624</v>
      </c>
      <c r="F23" s="4">
        <v>6920</v>
      </c>
      <c r="G23" s="4">
        <v>18483</v>
      </c>
      <c r="H23" s="4">
        <v>25066</v>
      </c>
      <c r="I23" s="15"/>
    </row>
    <row r="24" spans="1:9" x14ac:dyDescent="0.35">
      <c r="A24" s="2">
        <v>41</v>
      </c>
      <c r="B24" s="2" t="s">
        <v>17</v>
      </c>
      <c r="C24" s="4">
        <v>4209432</v>
      </c>
      <c r="D24" s="4">
        <v>3974542</v>
      </c>
      <c r="E24" s="4">
        <v>195729</v>
      </c>
      <c r="F24" s="4">
        <v>15882</v>
      </c>
      <c r="G24" s="4">
        <v>1688</v>
      </c>
      <c r="H24" s="4">
        <v>21591</v>
      </c>
      <c r="I24" s="15"/>
    </row>
    <row r="25" spans="1:9" s="111" customFormat="1" x14ac:dyDescent="0.35">
      <c r="A25" s="96">
        <v>42</v>
      </c>
      <c r="B25" s="96" t="s">
        <v>0</v>
      </c>
      <c r="C25" s="8">
        <v>2806100</v>
      </c>
      <c r="D25" s="8">
        <v>2714440</v>
      </c>
      <c r="E25" s="8">
        <v>70438</v>
      </c>
      <c r="F25" s="8">
        <v>10330</v>
      </c>
      <c r="G25" s="8">
        <v>479</v>
      </c>
      <c r="H25" s="8">
        <v>10413</v>
      </c>
      <c r="I25" s="119"/>
    </row>
    <row r="26" spans="1:9" x14ac:dyDescent="0.35">
      <c r="A26" s="2">
        <v>43</v>
      </c>
      <c r="B26" s="2" t="s">
        <v>30</v>
      </c>
      <c r="C26" s="4">
        <v>4256082</v>
      </c>
      <c r="D26" s="4">
        <v>4063197</v>
      </c>
      <c r="E26" s="4">
        <v>145980</v>
      </c>
      <c r="F26" s="4">
        <v>26761</v>
      </c>
      <c r="G26" s="4">
        <v>3459</v>
      </c>
      <c r="H26" s="4">
        <v>16685</v>
      </c>
      <c r="I26" s="15"/>
    </row>
    <row r="27" spans="1:9" x14ac:dyDescent="0.35">
      <c r="A27" s="2">
        <v>50</v>
      </c>
      <c r="B27" s="2" t="s">
        <v>14</v>
      </c>
      <c r="C27" s="4">
        <v>979669</v>
      </c>
      <c r="D27" s="4">
        <v>884949</v>
      </c>
      <c r="E27" s="4">
        <v>76938</v>
      </c>
      <c r="F27" s="4">
        <v>10790</v>
      </c>
      <c r="G27" s="4">
        <v>1166</v>
      </c>
      <c r="H27" s="4">
        <v>5826</v>
      </c>
      <c r="I27" s="15"/>
    </row>
    <row r="28" spans="1:9" x14ac:dyDescent="0.35">
      <c r="A28" s="2">
        <v>51</v>
      </c>
      <c r="B28" s="2" t="s">
        <v>10</v>
      </c>
      <c r="C28" s="4">
        <v>1278142</v>
      </c>
      <c r="D28" s="4">
        <v>1133467</v>
      </c>
      <c r="E28" s="4">
        <v>113279</v>
      </c>
      <c r="F28" s="4">
        <v>17783</v>
      </c>
      <c r="G28" s="4">
        <v>3376</v>
      </c>
      <c r="H28" s="4">
        <v>10237</v>
      </c>
      <c r="I28" s="15"/>
    </row>
    <row r="29" spans="1:9" x14ac:dyDescent="0.35">
      <c r="A29" s="2">
        <v>52</v>
      </c>
      <c r="B29" s="2" t="s">
        <v>11</v>
      </c>
      <c r="C29" s="4">
        <v>2572930</v>
      </c>
      <c r="D29" s="4">
        <v>2428411</v>
      </c>
      <c r="E29" s="4">
        <v>119498</v>
      </c>
      <c r="F29" s="4">
        <v>7254</v>
      </c>
      <c r="G29" s="4">
        <v>6093</v>
      </c>
      <c r="H29" s="4">
        <v>11674</v>
      </c>
      <c r="I29" s="15"/>
    </row>
    <row r="30" spans="1:9" x14ac:dyDescent="0.35">
      <c r="A30" s="2">
        <v>53</v>
      </c>
      <c r="B30" s="2" t="s">
        <v>15</v>
      </c>
      <c r="C30" s="4">
        <v>988191</v>
      </c>
      <c r="D30" s="4">
        <v>977422</v>
      </c>
      <c r="E30" s="4">
        <v>6719</v>
      </c>
      <c r="F30" s="4">
        <v>304</v>
      </c>
      <c r="G30" s="4">
        <v>2479</v>
      </c>
      <c r="H30" s="4">
        <v>1267</v>
      </c>
      <c r="I30" s="15"/>
    </row>
    <row r="31" spans="1:9" x14ac:dyDescent="0.35">
      <c r="A31" s="133" t="s">
        <v>3</v>
      </c>
      <c r="B31" s="133"/>
      <c r="C31" s="133"/>
      <c r="D31" s="133"/>
      <c r="E31" s="133"/>
      <c r="F31" s="133"/>
      <c r="G31" s="133"/>
      <c r="H31" s="133"/>
      <c r="I31" s="18"/>
    </row>
  </sheetData>
  <mergeCells count="5">
    <mergeCell ref="A31:H31"/>
    <mergeCell ref="A2:A3"/>
    <mergeCell ref="B2:B3"/>
    <mergeCell ref="C2:H2"/>
    <mergeCell ref="A1:H1"/>
  </mergeCells>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2A5B5-5454-45A1-AE71-D6AFE94E462A}">
  <dimension ref="A1:M32"/>
  <sheetViews>
    <sheetView workbookViewId="0">
      <selection sqref="A1:M1"/>
    </sheetView>
  </sheetViews>
  <sheetFormatPr defaultRowHeight="14.5" x14ac:dyDescent="0.35"/>
  <cols>
    <col min="2" max="2" width="18.26953125" customWidth="1"/>
  </cols>
  <sheetData>
    <row r="1" spans="1:13" ht="24" customHeight="1" x14ac:dyDescent="0.35">
      <c r="A1" s="186" t="s">
        <v>1208</v>
      </c>
      <c r="B1" s="187"/>
      <c r="C1" s="187"/>
      <c r="D1" s="187"/>
      <c r="E1" s="187"/>
      <c r="F1" s="187"/>
      <c r="G1" s="187"/>
      <c r="H1" s="187"/>
      <c r="I1" s="187"/>
      <c r="J1" s="187"/>
      <c r="K1" s="187"/>
      <c r="L1" s="187"/>
      <c r="M1" s="187"/>
    </row>
    <row r="2" spans="1:13" x14ac:dyDescent="0.35">
      <c r="A2" s="133" t="s">
        <v>5</v>
      </c>
      <c r="B2" s="133" t="s">
        <v>1162</v>
      </c>
      <c r="C2" s="136" t="s">
        <v>1163</v>
      </c>
      <c r="D2" s="137"/>
      <c r="E2" s="137"/>
      <c r="F2" s="137"/>
      <c r="G2" s="137"/>
      <c r="H2" s="137"/>
      <c r="I2" s="137"/>
      <c r="J2" s="137"/>
      <c r="K2" s="137"/>
      <c r="L2" s="137"/>
      <c r="M2" s="137"/>
    </row>
    <row r="3" spans="1:13" x14ac:dyDescent="0.35">
      <c r="A3" s="133"/>
      <c r="B3" s="133"/>
      <c r="C3" s="1" t="s">
        <v>715</v>
      </c>
      <c r="D3" s="136" t="s">
        <v>1164</v>
      </c>
      <c r="E3" s="178"/>
      <c r="F3" s="199" t="s">
        <v>1165</v>
      </c>
      <c r="G3" s="201"/>
      <c r="H3" s="199" t="s">
        <v>1166</v>
      </c>
      <c r="I3" s="201"/>
      <c r="J3" s="199" t="s">
        <v>1167</v>
      </c>
      <c r="K3" s="201"/>
      <c r="L3" s="136" t="s">
        <v>1168</v>
      </c>
      <c r="M3" s="178"/>
    </row>
    <row r="4" spans="1:13" x14ac:dyDescent="0.35">
      <c r="A4" s="104"/>
      <c r="B4" s="104"/>
      <c r="C4" s="104"/>
      <c r="D4" s="104">
        <v>2022</v>
      </c>
      <c r="E4" s="104">
        <v>2010</v>
      </c>
      <c r="F4" s="104">
        <v>2022</v>
      </c>
      <c r="G4" s="104">
        <v>2010</v>
      </c>
      <c r="H4" s="104">
        <v>2022</v>
      </c>
      <c r="I4" s="104">
        <v>2010</v>
      </c>
      <c r="J4" s="104">
        <v>2022</v>
      </c>
      <c r="K4" s="104">
        <v>2010</v>
      </c>
      <c r="L4" s="104">
        <v>2022</v>
      </c>
      <c r="M4" s="104">
        <v>2010</v>
      </c>
    </row>
    <row r="5" spans="1:13" x14ac:dyDescent="0.35">
      <c r="A5" s="2">
        <v>11</v>
      </c>
      <c r="B5" s="2" t="s">
        <v>31</v>
      </c>
      <c r="C5" s="71">
        <f>'36'!C4/'36'!$C4*100</f>
        <v>100</v>
      </c>
      <c r="D5" s="71">
        <f>'36'!D4/'36'!$C4*100</f>
        <v>79.517887800194202</v>
      </c>
      <c r="E5" s="71">
        <v>72.592564952952046</v>
      </c>
      <c r="F5" s="71">
        <f>'36'!E4/'36'!$C4*100</f>
        <v>18.311508397601148</v>
      </c>
      <c r="G5" s="71">
        <v>24.483591930623202</v>
      </c>
      <c r="H5" s="71">
        <f>'36'!F4/'36'!$C4*100</f>
        <v>1.4435262899050438</v>
      </c>
      <c r="I5" s="71">
        <v>1.4852973777378793</v>
      </c>
      <c r="J5" s="71">
        <f>'36'!G4/'36'!$C4*100</f>
        <v>0.21257469388343339</v>
      </c>
      <c r="K5" s="71">
        <v>0.76097620934198706</v>
      </c>
      <c r="L5" s="71">
        <f>'36'!H4/'36'!$C4*100</f>
        <v>0.5145028184161744</v>
      </c>
      <c r="M5" s="71">
        <v>0.67756952934488446</v>
      </c>
    </row>
    <row r="6" spans="1:13" x14ac:dyDescent="0.35">
      <c r="A6" s="2">
        <v>12</v>
      </c>
      <c r="B6" s="2" t="s">
        <v>12</v>
      </c>
      <c r="C6" s="71">
        <f>'36'!C5/'36'!$C5*100</f>
        <v>100</v>
      </c>
      <c r="D6" s="71">
        <f>'36'!D5/'36'!$C5*100</f>
        <v>78.361002448266476</v>
      </c>
      <c r="E6" s="71">
        <v>74.800807784101337</v>
      </c>
      <c r="F6" s="71">
        <f>'36'!E5/'36'!$C5*100</f>
        <v>18.557017022923283</v>
      </c>
      <c r="G6" s="71">
        <v>17.799050591413359</v>
      </c>
      <c r="H6" s="71">
        <f>'36'!F5/'36'!$C5*100</f>
        <v>0.7735602545584116</v>
      </c>
      <c r="I6" s="71">
        <v>1.1948910278265885</v>
      </c>
      <c r="J6" s="71">
        <f>'36'!G5/'36'!$C5*100</f>
        <v>1.3540178006980816</v>
      </c>
      <c r="K6" s="71">
        <v>4.9175168506910749</v>
      </c>
      <c r="L6" s="71">
        <f>'36'!H5/'36'!$C5*100</f>
        <v>0.95440247355374119</v>
      </c>
      <c r="M6" s="71">
        <v>1.2877337459676361</v>
      </c>
    </row>
    <row r="7" spans="1:13" x14ac:dyDescent="0.35">
      <c r="A7" s="2">
        <v>13</v>
      </c>
      <c r="B7" s="2" t="s">
        <v>13</v>
      </c>
      <c r="C7" s="71">
        <f>'36'!C6/'36'!$C6*100</f>
        <v>100</v>
      </c>
      <c r="D7" s="71">
        <f>'36'!D6/'36'!$C6*100</f>
        <v>82.78429084713116</v>
      </c>
      <c r="E7" s="71">
        <v>78.793415446413277</v>
      </c>
      <c r="F7" s="71">
        <f>'36'!E6/'36'!$C6*100</f>
        <v>14.764140460051117</v>
      </c>
      <c r="G7" s="71">
        <v>17.784122386756859</v>
      </c>
      <c r="H7" s="71">
        <f>'36'!F6/'36'!$C6*100</f>
        <v>0.54107863836722592</v>
      </c>
      <c r="I7" s="71">
        <v>0.67118626262929437</v>
      </c>
      <c r="J7" s="71">
        <f>'36'!G6/'36'!$C6*100</f>
        <v>1.211893914138608</v>
      </c>
      <c r="K7" s="71">
        <v>2.2331606282413468</v>
      </c>
      <c r="L7" s="71">
        <f>'36'!H6/'36'!$C6*100</f>
        <v>0.69859614031188655</v>
      </c>
      <c r="M7" s="71">
        <v>0.51811527595922613</v>
      </c>
    </row>
    <row r="8" spans="1:13" x14ac:dyDescent="0.35">
      <c r="A8" s="2">
        <v>14</v>
      </c>
      <c r="B8" s="2" t="s">
        <v>8</v>
      </c>
      <c r="C8" s="71">
        <f>'36'!C7/'36'!$C7*100</f>
        <v>100</v>
      </c>
      <c r="D8" s="71">
        <f>'36'!D7/'36'!$C7*100</f>
        <v>80.404468543214321</v>
      </c>
      <c r="E8" s="71">
        <v>78.852594868961717</v>
      </c>
      <c r="F8" s="71">
        <f>'36'!E7/'36'!$C7*100</f>
        <v>16.65163624885863</v>
      </c>
      <c r="G8" s="71">
        <v>15.968025965954213</v>
      </c>
      <c r="H8" s="71">
        <f>'36'!F7/'36'!$C7*100</f>
        <v>0.73724199348431385</v>
      </c>
      <c r="I8" s="71">
        <v>1.250820068367805</v>
      </c>
      <c r="J8" s="71">
        <f>'36'!G7/'36'!$C7*100</f>
        <v>1.3459739147098941</v>
      </c>
      <c r="K8" s="71">
        <v>1.9198232105244983</v>
      </c>
      <c r="L8" s="71">
        <f>'36'!H7/'36'!$C7*100</f>
        <v>0.8606792997328343</v>
      </c>
      <c r="M8" s="71">
        <v>2.0087358861917752</v>
      </c>
    </row>
    <row r="9" spans="1:13" x14ac:dyDescent="0.35">
      <c r="A9" s="2">
        <v>15</v>
      </c>
      <c r="B9" s="2" t="s">
        <v>21</v>
      </c>
      <c r="C9" s="71">
        <f>'36'!C8/'36'!$C8*100</f>
        <v>100</v>
      </c>
      <c r="D9" s="71">
        <f>'36'!D8/'36'!$C8*100</f>
        <v>78.075856711010303</v>
      </c>
      <c r="E9" s="71">
        <v>70.522949818870302</v>
      </c>
      <c r="F9" s="71">
        <f>'36'!E8/'36'!$C8*100</f>
        <v>20.269285637431121</v>
      </c>
      <c r="G9" s="71">
        <v>25.227292897618014</v>
      </c>
      <c r="H9" s="71">
        <f>'36'!F8/'36'!$C8*100</f>
        <v>0.45022765031896411</v>
      </c>
      <c r="I9" s="71">
        <v>0.93724871111493591</v>
      </c>
      <c r="J9" s="71">
        <f>'36'!G8/'36'!$C8*100</f>
        <v>0.83106992172461946</v>
      </c>
      <c r="K9" s="71">
        <v>2.902163067828837</v>
      </c>
      <c r="L9" s="71">
        <f>'36'!H8/'36'!$C8*100</f>
        <v>0.37356007951498965</v>
      </c>
      <c r="M9" s="71">
        <v>0.41034550456791086</v>
      </c>
    </row>
    <row r="10" spans="1:13" x14ac:dyDescent="0.35">
      <c r="A10" s="2">
        <v>16</v>
      </c>
      <c r="B10" s="2" t="s">
        <v>16</v>
      </c>
      <c r="C10" s="71">
        <f>'36'!C9/'36'!$C9*100</f>
        <v>100</v>
      </c>
      <c r="D10" s="71">
        <f>'36'!D9/'36'!$C9*100</f>
        <v>90.816879828475621</v>
      </c>
      <c r="E10" s="71">
        <v>89.413503621611937</v>
      </c>
      <c r="F10" s="71">
        <f>'36'!E9/'36'!$C9*100</f>
        <v>7.5245869834494901</v>
      </c>
      <c r="G10" s="71">
        <v>9.0994599575132451</v>
      </c>
      <c r="H10" s="71">
        <f>'36'!F9/'36'!$C9*100</f>
        <v>0.12834479979703614</v>
      </c>
      <c r="I10" s="71">
        <v>0.21435335670958</v>
      </c>
      <c r="J10" s="71">
        <f>'36'!G9/'36'!$C9*100</f>
        <v>0.64968336641445423</v>
      </c>
      <c r="K10" s="71">
        <v>0.9393156049243685</v>
      </c>
      <c r="L10" s="71">
        <f>'36'!H9/'36'!$C9*100</f>
        <v>0.88050502186338753</v>
      </c>
      <c r="M10" s="71">
        <v>0.33336745924086919</v>
      </c>
    </row>
    <row r="11" spans="1:13" x14ac:dyDescent="0.35">
      <c r="A11" s="2">
        <v>17</v>
      </c>
      <c r="B11" s="2" t="s">
        <v>18</v>
      </c>
      <c r="C11" s="71">
        <f>'36'!C10/'36'!$C10*100</f>
        <v>100</v>
      </c>
      <c r="D11" s="71">
        <f>'36'!D10/'36'!$C10*100</f>
        <v>85.177385577155135</v>
      </c>
      <c r="E11" s="71">
        <v>76.923289328684348</v>
      </c>
      <c r="F11" s="71">
        <f>'36'!E10/'36'!$C10*100</f>
        <v>12.865806662566467</v>
      </c>
      <c r="G11" s="71">
        <v>19.366312972711093</v>
      </c>
      <c r="H11" s="71">
        <f>'36'!F10/'36'!$C10*100</f>
        <v>0.74095555434452587</v>
      </c>
      <c r="I11" s="71">
        <v>0.88159912844186383</v>
      </c>
      <c r="J11" s="71">
        <f>'36'!G10/'36'!$C10*100</f>
        <v>0.577855802692119</v>
      </c>
      <c r="K11" s="71">
        <v>2.2321125996882274</v>
      </c>
      <c r="L11" s="71">
        <f>'36'!H10/'36'!$C10*100</f>
        <v>0.63799640324175355</v>
      </c>
      <c r="M11" s="71">
        <v>0.59668597047446204</v>
      </c>
    </row>
    <row r="12" spans="1:13" x14ac:dyDescent="0.35">
      <c r="A12" s="2">
        <v>21</v>
      </c>
      <c r="B12" s="2" t="s">
        <v>28</v>
      </c>
      <c r="C12" s="71">
        <f>'36'!C11/'36'!$C11*100</f>
        <v>100</v>
      </c>
      <c r="D12" s="71">
        <f>'36'!D11/'36'!$C11*100</f>
        <v>71.428578258668196</v>
      </c>
      <c r="E12" s="71">
        <v>55.825508964437951</v>
      </c>
      <c r="F12" s="71">
        <f>'36'!E11/'36'!$C11*100</f>
        <v>25.719658268402451</v>
      </c>
      <c r="G12" s="71">
        <v>32.598758784084907</v>
      </c>
      <c r="H12" s="71">
        <f>'36'!F11/'36'!$C11*100</f>
        <v>0.43201728069122763</v>
      </c>
      <c r="I12" s="71">
        <v>1.2768329945981771</v>
      </c>
      <c r="J12" s="71">
        <f>'36'!G11/'36'!$C11*100</f>
        <v>2.0112517648116284</v>
      </c>
      <c r="K12" s="71">
        <v>9.7278770466970759</v>
      </c>
      <c r="L12" s="71">
        <f>'36'!H11/'36'!$C11*100</f>
        <v>0.40849442742649944</v>
      </c>
      <c r="M12" s="71">
        <v>0.57102221018188903</v>
      </c>
    </row>
    <row r="13" spans="1:13" x14ac:dyDescent="0.35">
      <c r="A13" s="2">
        <v>22</v>
      </c>
      <c r="B13" s="2" t="s">
        <v>24</v>
      </c>
      <c r="C13" s="71">
        <f>'36'!C12/'36'!$C12*100</f>
        <v>100</v>
      </c>
      <c r="D13" s="71">
        <f>'36'!D12/'36'!$C12*100</f>
        <v>73.674465656726852</v>
      </c>
      <c r="E13" s="71">
        <v>61.593279442814321</v>
      </c>
      <c r="F13" s="71">
        <f>'36'!E12/'36'!$C12*100</f>
        <v>24.011221138744006</v>
      </c>
      <c r="G13" s="71">
        <v>28.323644907298796</v>
      </c>
      <c r="H13" s="71">
        <f>'36'!F12/'36'!$C12*100</f>
        <v>0.40222145697490269</v>
      </c>
      <c r="I13" s="71">
        <v>0.72076702626426004</v>
      </c>
      <c r="J13" s="71">
        <f>'36'!G12/'36'!$C12*100</f>
        <v>1.5194825434954444</v>
      </c>
      <c r="K13" s="71">
        <v>8.9177531025165546</v>
      </c>
      <c r="L13" s="71">
        <f>'36'!H12/'36'!$C12*100</f>
        <v>0.39260920405879712</v>
      </c>
      <c r="M13" s="71">
        <v>0.44455552110607205</v>
      </c>
    </row>
    <row r="14" spans="1:13" x14ac:dyDescent="0.35">
      <c r="A14" s="2">
        <v>23</v>
      </c>
      <c r="B14" s="2" t="s">
        <v>27</v>
      </c>
      <c r="C14" s="71">
        <f>'36'!C13/'36'!$C13*100</f>
        <v>100</v>
      </c>
      <c r="D14" s="71">
        <f>'36'!D13/'36'!$C13*100</f>
        <v>85.477427629823325</v>
      </c>
      <c r="E14" s="71">
        <v>75.3399603259831</v>
      </c>
      <c r="F14" s="71">
        <f>'36'!E13/'36'!$C13*100</f>
        <v>12.955746539998025</v>
      </c>
      <c r="G14" s="71">
        <v>17.074666973325733</v>
      </c>
      <c r="H14" s="71">
        <f>'36'!F13/'36'!$C13*100</f>
        <v>0.33376661300885252</v>
      </c>
      <c r="I14" s="71">
        <v>0.78223429316494153</v>
      </c>
      <c r="J14" s="71">
        <f>'36'!G13/'36'!$C13*100</f>
        <v>1.0232507629849814</v>
      </c>
      <c r="K14" s="71">
        <v>6.5417735604639793</v>
      </c>
      <c r="L14" s="71">
        <f>'36'!H13/'36'!$C13*100</f>
        <v>0.20980845418481289</v>
      </c>
      <c r="M14" s="71">
        <v>0.26136484706224561</v>
      </c>
    </row>
    <row r="15" spans="1:13" x14ac:dyDescent="0.35">
      <c r="A15" s="2">
        <v>24</v>
      </c>
      <c r="B15" s="2" t="s">
        <v>26</v>
      </c>
      <c r="C15" s="71">
        <f>'36'!C14/'36'!$C14*100</f>
        <v>100</v>
      </c>
      <c r="D15" s="71">
        <f>'36'!D14/'36'!$C14*100</f>
        <v>90.839524185264025</v>
      </c>
      <c r="E15" s="71">
        <v>84.481269309059456</v>
      </c>
      <c r="F15" s="71">
        <f>'36'!E14/'36'!$C14*100</f>
        <v>8.0729643314098851</v>
      </c>
      <c r="G15" s="71">
        <v>12.185371417644882</v>
      </c>
      <c r="H15" s="71">
        <f>'36'!F14/'36'!$C14*100</f>
        <v>0.26938197155025118</v>
      </c>
      <c r="I15" s="71">
        <v>0.62978522822905281</v>
      </c>
      <c r="J15" s="71">
        <f>'36'!G14/'36'!$C14*100</f>
        <v>0.62555117775794677</v>
      </c>
      <c r="K15" s="71">
        <v>2.5334820063745607</v>
      </c>
      <c r="L15" s="71">
        <f>'36'!H14/'36'!$C14*100</f>
        <v>0.19257833401788116</v>
      </c>
      <c r="M15" s="71">
        <v>0.17009203869204781</v>
      </c>
    </row>
    <row r="16" spans="1:13" x14ac:dyDescent="0.35">
      <c r="A16" s="2">
        <v>25</v>
      </c>
      <c r="B16" s="2" t="s">
        <v>23</v>
      </c>
      <c r="C16" s="71">
        <f>'36'!C15/'36'!$C15*100</f>
        <v>100</v>
      </c>
      <c r="D16" s="71">
        <f>'36'!D15/'36'!$C15*100</f>
        <v>84.609301891687821</v>
      </c>
      <c r="E16" s="71">
        <v>77.666581534452632</v>
      </c>
      <c r="F16" s="71">
        <f>'36'!E15/'36'!$C15*100</f>
        <v>13.976815236118439</v>
      </c>
      <c r="G16" s="71">
        <v>16.114602765686538</v>
      </c>
      <c r="H16" s="71">
        <f>'36'!F15/'36'!$C15*100</f>
        <v>0.15326781856821767</v>
      </c>
      <c r="I16" s="71">
        <v>0.35718515886411417</v>
      </c>
      <c r="J16" s="71">
        <f>'36'!G15/'36'!$C15*100</f>
        <v>1.0082296728828926</v>
      </c>
      <c r="K16" s="71">
        <v>5.6063264339225967</v>
      </c>
      <c r="L16" s="71">
        <f>'36'!H15/'36'!$C15*100</f>
        <v>0.25238538074262379</v>
      </c>
      <c r="M16" s="71">
        <v>0.25530410707411683</v>
      </c>
    </row>
    <row r="17" spans="1:13" x14ac:dyDescent="0.35">
      <c r="A17" s="2">
        <v>26</v>
      </c>
      <c r="B17" s="2" t="s">
        <v>29</v>
      </c>
      <c r="C17" s="71">
        <f>'36'!C16/'36'!$C16*100</f>
        <v>100</v>
      </c>
      <c r="D17" s="71">
        <f>'36'!D16/'36'!$C16*100</f>
        <v>85.569415207414806</v>
      </c>
      <c r="E17" s="71">
        <v>81.585136591081138</v>
      </c>
      <c r="F17" s="71">
        <f>'36'!E16/'36'!$C16*100</f>
        <v>11.250122871419494</v>
      </c>
      <c r="G17" s="71">
        <v>11.666624785226741</v>
      </c>
      <c r="H17" s="71">
        <f>'36'!F16/'36'!$C16*100</f>
        <v>0.13950027997410985</v>
      </c>
      <c r="I17" s="71">
        <v>0.25694263394469768</v>
      </c>
      <c r="J17" s="71">
        <f>'36'!G16/'36'!$C16*100</f>
        <v>2.6936555636963866</v>
      </c>
      <c r="K17" s="71">
        <v>6.1038403186339956</v>
      </c>
      <c r="L17" s="71">
        <f>'36'!H16/'36'!$C16*100</f>
        <v>0.34730607749520054</v>
      </c>
      <c r="M17" s="71">
        <v>0.38745567111342855</v>
      </c>
    </row>
    <row r="18" spans="1:13" x14ac:dyDescent="0.35">
      <c r="A18" s="2">
        <v>27</v>
      </c>
      <c r="B18" s="2" t="s">
        <v>34</v>
      </c>
      <c r="C18" s="71">
        <f>'36'!C17/'36'!$C17*100</f>
        <v>100</v>
      </c>
      <c r="D18" s="71">
        <f>'36'!D17/'36'!$C17*100</f>
        <v>87.21993717068375</v>
      </c>
      <c r="E18" s="71">
        <v>79.766729466925455</v>
      </c>
      <c r="F18" s="71">
        <f>'36'!E17/'36'!$C17*100</f>
        <v>10.870988678433722</v>
      </c>
      <c r="G18" s="71">
        <v>14.223190854257526</v>
      </c>
      <c r="H18" s="71">
        <f>'36'!F17/'36'!$C17*100</f>
        <v>0.17080280197244113</v>
      </c>
      <c r="I18" s="71">
        <v>0.43552849502422636</v>
      </c>
      <c r="J18" s="71">
        <f>'36'!G17/'36'!$C17*100</f>
        <v>1.5364571332012227</v>
      </c>
      <c r="K18" s="71">
        <v>5.2473412711594953</v>
      </c>
      <c r="L18" s="71">
        <f>'36'!H17/'36'!$C17*100</f>
        <v>0.20181421570886526</v>
      </c>
      <c r="M18" s="71">
        <v>0.32720991263329235</v>
      </c>
    </row>
    <row r="19" spans="1:13" x14ac:dyDescent="0.35">
      <c r="A19" s="2">
        <v>28</v>
      </c>
      <c r="B19" s="2" t="s">
        <v>22</v>
      </c>
      <c r="C19" s="71">
        <f>'36'!C18/'36'!$C18*100</f>
        <v>100</v>
      </c>
      <c r="D19" s="71">
        <f>'36'!D18/'36'!$C18*100</f>
        <v>91.523133299868817</v>
      </c>
      <c r="E19" s="71">
        <v>83.005842909447594</v>
      </c>
      <c r="F19" s="71">
        <f>'36'!E18/'36'!$C18*100</f>
        <v>7.5291313660800165</v>
      </c>
      <c r="G19" s="71">
        <v>13.455603189501367</v>
      </c>
      <c r="H19" s="71">
        <f>'36'!F18/'36'!$C18*100</f>
        <v>0.10677988399821693</v>
      </c>
      <c r="I19" s="71">
        <v>0.41382342744560846</v>
      </c>
      <c r="J19" s="71">
        <f>'36'!G18/'36'!$C18*100</f>
        <v>0.62739568205650909</v>
      </c>
      <c r="K19" s="71">
        <v>2.7562297590962515</v>
      </c>
      <c r="L19" s="71">
        <f>'36'!H18/'36'!$C18*100</f>
        <v>0.21355976799643386</v>
      </c>
      <c r="M19" s="71">
        <v>0.36850071450918714</v>
      </c>
    </row>
    <row r="20" spans="1:13" x14ac:dyDescent="0.35">
      <c r="A20" s="2">
        <v>29</v>
      </c>
      <c r="B20" s="2" t="s">
        <v>32</v>
      </c>
      <c r="C20" s="71">
        <f>'36'!C19/'36'!$C19*100</f>
        <v>100</v>
      </c>
      <c r="D20" s="71">
        <f>'36'!D19/'36'!$C19*100</f>
        <v>83.370668165431397</v>
      </c>
      <c r="E20" s="71">
        <v>76.213002866106308</v>
      </c>
      <c r="F20" s="71">
        <f>'36'!E19/'36'!$C19*100</f>
        <v>14.695984286552289</v>
      </c>
      <c r="G20" s="71">
        <v>17.407950605765674</v>
      </c>
      <c r="H20" s="71">
        <f>'36'!F19/'36'!$C19*100</f>
        <v>0.32824126705884782</v>
      </c>
      <c r="I20" s="71">
        <v>0.64143630148947162</v>
      </c>
      <c r="J20" s="71">
        <f>'36'!G19/'36'!$C19*100</f>
        <v>1.2323737112211821</v>
      </c>
      <c r="K20" s="71">
        <v>5.2203433710148364</v>
      </c>
      <c r="L20" s="71">
        <f>'36'!H19/'36'!$C19*100</f>
        <v>0.37273256973628488</v>
      </c>
      <c r="M20" s="71">
        <v>0.51726685562371089</v>
      </c>
    </row>
    <row r="21" spans="1:13" x14ac:dyDescent="0.35">
      <c r="A21" s="2">
        <v>31</v>
      </c>
      <c r="B21" s="2" t="s">
        <v>25</v>
      </c>
      <c r="C21" s="71">
        <f>'36'!C20/'36'!$C20*100</f>
        <v>100</v>
      </c>
      <c r="D21" s="71">
        <f>'36'!D20/'36'!$C20*100</f>
        <v>92.6790491560688</v>
      </c>
      <c r="E21" s="71">
        <v>87.625938854617687</v>
      </c>
      <c r="F21" s="71">
        <f>'36'!E20/'36'!$C20*100</f>
        <v>6.6319025294440754</v>
      </c>
      <c r="G21" s="71">
        <v>10.495132645225633</v>
      </c>
      <c r="H21" s="71">
        <f>'36'!F20/'36'!$C20*100</f>
        <v>0.15399351743175821</v>
      </c>
      <c r="I21" s="71">
        <v>0.35620779125125263</v>
      </c>
      <c r="J21" s="71">
        <f>'36'!G20/'36'!$C20*100</f>
        <v>0.20515212584327416</v>
      </c>
      <c r="K21" s="71">
        <v>1.048086641784818</v>
      </c>
      <c r="L21" s="71">
        <f>'36'!H20/'36'!$C20*100</f>
        <v>0.32990267121209266</v>
      </c>
      <c r="M21" s="71">
        <v>0.47463406712060913</v>
      </c>
    </row>
    <row r="22" spans="1:13" x14ac:dyDescent="0.35">
      <c r="A22" s="2">
        <v>32</v>
      </c>
      <c r="B22" s="2" t="s">
        <v>19</v>
      </c>
      <c r="C22" s="71">
        <f>'36'!C21/'36'!$C21*100</f>
        <v>100</v>
      </c>
      <c r="D22" s="71">
        <f>'36'!D21/'36'!$C21*100</f>
        <v>93.045195798532831</v>
      </c>
      <c r="E22" s="71">
        <v>88.225376205063768</v>
      </c>
      <c r="F22" s="71">
        <f>'36'!E21/'36'!$C21*100</f>
        <v>6.5166555962985537</v>
      </c>
      <c r="G22" s="71">
        <v>10.59257631692201</v>
      </c>
      <c r="H22" s="71">
        <f>'36'!F21/'36'!$C21*100</f>
        <v>8.0560550247455967E-2</v>
      </c>
      <c r="I22" s="71">
        <v>0.25204422758794764</v>
      </c>
      <c r="J22" s="71">
        <f>'36'!G21/'36'!$C21*100</f>
        <v>0.19086761122920282</v>
      </c>
      <c r="K22" s="71">
        <v>0.63092771524086744</v>
      </c>
      <c r="L22" s="71">
        <f>'36'!H21/'36'!$C21*100</f>
        <v>0.16672044369195493</v>
      </c>
      <c r="M22" s="71">
        <v>0.29907553518541047</v>
      </c>
    </row>
    <row r="23" spans="1:13" x14ac:dyDescent="0.35">
      <c r="A23" s="2">
        <v>33</v>
      </c>
      <c r="B23" s="2" t="s">
        <v>33</v>
      </c>
      <c r="C23" s="71">
        <f>'36'!C22/'36'!$C22*100</f>
        <v>100</v>
      </c>
      <c r="D23" s="71">
        <f>'36'!D22/'36'!$C22*100</f>
        <v>98.030965608054942</v>
      </c>
      <c r="E23" s="71">
        <v>96.867277219139908</v>
      </c>
      <c r="F23" s="71">
        <f>'36'!E22/'36'!$C22*100</f>
        <v>0.90685204007574061</v>
      </c>
      <c r="G23" s="71">
        <v>2.039076400945945</v>
      </c>
      <c r="H23" s="71">
        <f>'36'!F22/'36'!$C22*100</f>
        <v>2.1423749575548056E-2</v>
      </c>
      <c r="I23" s="71">
        <v>4.0110539535392925E-2</v>
      </c>
      <c r="J23" s="71">
        <f>'36'!G22/'36'!$C22*100</f>
        <v>0.82941445056290997</v>
      </c>
      <c r="K23" s="71">
        <v>0.89347514243246862</v>
      </c>
      <c r="L23" s="71">
        <f>'36'!H22/'36'!$C22*100</f>
        <v>0.2113441517308618</v>
      </c>
      <c r="M23" s="71">
        <v>0.16006069794627553</v>
      </c>
    </row>
    <row r="24" spans="1:13" x14ac:dyDescent="0.35">
      <c r="A24" s="2">
        <v>35</v>
      </c>
      <c r="B24" s="2" t="s">
        <v>20</v>
      </c>
      <c r="C24" s="71">
        <f>'36'!C23/'36'!$C23*100</f>
        <v>100</v>
      </c>
      <c r="D24" s="71">
        <f>'36'!D23/'36'!$C23*100</f>
        <v>99.013248564740877</v>
      </c>
      <c r="E24" s="71">
        <v>98.227907626891181</v>
      </c>
      <c r="F24" s="71">
        <f>'36'!E23/'36'!$C23*100</f>
        <v>0.67568000686380048</v>
      </c>
      <c r="G24" s="71">
        <v>1.3468538186143098</v>
      </c>
      <c r="H24" s="71">
        <f>'36'!F23/'36'!$C23*100</f>
        <v>4.2652207979069351E-2</v>
      </c>
      <c r="I24" s="71">
        <v>0.12971701514747661</v>
      </c>
      <c r="J24" s="71">
        <f>'36'!G23/'36'!$C23*100</f>
        <v>0.1139220751556559</v>
      </c>
      <c r="K24" s="71">
        <v>0.13345128104420365</v>
      </c>
      <c r="L24" s="71">
        <f>'36'!H23/'36'!$C23*100</f>
        <v>0.15449714526060007</v>
      </c>
      <c r="M24" s="71">
        <v>0.1620702583028362</v>
      </c>
    </row>
    <row r="25" spans="1:13" x14ac:dyDescent="0.35">
      <c r="A25" s="2">
        <v>41</v>
      </c>
      <c r="B25" s="2" t="s">
        <v>17</v>
      </c>
      <c r="C25" s="71">
        <f>'36'!C24/'36'!$C24*100</f>
        <v>100</v>
      </c>
      <c r="D25" s="71">
        <f>'36'!D24/'36'!$C24*100</f>
        <v>94.419912235189926</v>
      </c>
      <c r="E25" s="71">
        <v>90.419538358650314</v>
      </c>
      <c r="F25" s="71">
        <f>'36'!E24/'36'!$C24*100</f>
        <v>4.6497722258014855</v>
      </c>
      <c r="G25" s="71">
        <v>7.7066542006889032</v>
      </c>
      <c r="H25" s="71">
        <f>'36'!F24/'36'!$C24*100</f>
        <v>0.37729555911581419</v>
      </c>
      <c r="I25" s="71">
        <v>0.9351908610316324</v>
      </c>
      <c r="J25" s="71">
        <f>'36'!G24/'36'!$C24*100</f>
        <v>4.0100422099703714E-2</v>
      </c>
      <c r="K25" s="71">
        <v>0.19811567287479634</v>
      </c>
      <c r="L25" s="71">
        <f>'36'!H24/'36'!$C24*100</f>
        <v>0.51291955779307041</v>
      </c>
      <c r="M25" s="71">
        <v>0.74050090675436508</v>
      </c>
    </row>
    <row r="26" spans="1:13" x14ac:dyDescent="0.35">
      <c r="A26" s="96">
        <v>42</v>
      </c>
      <c r="B26" s="96" t="s">
        <v>0</v>
      </c>
      <c r="C26" s="97">
        <f>'36'!C25/'36'!$C25*100</f>
        <v>100</v>
      </c>
      <c r="D26" s="97">
        <f>'36'!D25/'36'!$C25*100</f>
        <v>96.733544777449126</v>
      </c>
      <c r="E26" s="97">
        <v>92.779779408628883</v>
      </c>
      <c r="F26" s="97">
        <f>'36'!E25/'36'!$C25*100</f>
        <v>2.5101742632122876</v>
      </c>
      <c r="G26" s="97">
        <v>5.385688704563802</v>
      </c>
      <c r="H26" s="97">
        <f>'36'!F25/'36'!$C25*100</f>
        <v>0.3681265813762874</v>
      </c>
      <c r="I26" s="97">
        <v>1.0978391919710884</v>
      </c>
      <c r="J26" s="97">
        <f>'36'!G25/'36'!$C25*100</f>
        <v>1.7069954741456114E-2</v>
      </c>
      <c r="K26" s="97">
        <v>0.10882561159843199</v>
      </c>
      <c r="L26" s="97">
        <f>'36'!H25/'36'!$C25*100</f>
        <v>0.37108442322084034</v>
      </c>
      <c r="M26" s="97">
        <v>0.62786708323779528</v>
      </c>
    </row>
    <row r="27" spans="1:13" x14ac:dyDescent="0.35">
      <c r="A27" s="2">
        <v>43</v>
      </c>
      <c r="B27" s="2" t="s">
        <v>30</v>
      </c>
      <c r="C27" s="71">
        <f>'36'!C26/'36'!$C26*100</f>
        <v>100</v>
      </c>
      <c r="D27" s="71">
        <f>'36'!D26/'36'!$C26*100</f>
        <v>95.468014948960104</v>
      </c>
      <c r="E27" s="71">
        <v>92.077489634970959</v>
      </c>
      <c r="F27" s="71">
        <f>'36'!E26/'36'!$C26*100</f>
        <v>3.429915119116596</v>
      </c>
      <c r="G27" s="71">
        <v>5.5553610897198693</v>
      </c>
      <c r="H27" s="71">
        <f>'36'!F26/'36'!$C26*100</f>
        <v>0.62877078026222244</v>
      </c>
      <c r="I27" s="71">
        <v>1.499553839811268</v>
      </c>
      <c r="J27" s="71">
        <f>'36'!G26/'36'!$C26*100</f>
        <v>8.1271930381040594E-2</v>
      </c>
      <c r="K27" s="71">
        <v>0.3014776069812124</v>
      </c>
      <c r="L27" s="71">
        <f>'36'!H26/'36'!$C26*100</f>
        <v>0.39202722128004119</v>
      </c>
      <c r="M27" s="71">
        <v>0.56611782851669246</v>
      </c>
    </row>
    <row r="28" spans="1:13" x14ac:dyDescent="0.35">
      <c r="A28" s="2">
        <v>50</v>
      </c>
      <c r="B28" s="2" t="s">
        <v>14</v>
      </c>
      <c r="C28" s="71">
        <f>'36'!C27/'36'!$C27*100</f>
        <v>100</v>
      </c>
      <c r="D28" s="71">
        <f>'36'!D27/'36'!$C27*100</f>
        <v>90.331428268119126</v>
      </c>
      <c r="E28" s="71">
        <v>86.451977416011346</v>
      </c>
      <c r="F28" s="71">
        <f>'36'!E27/'36'!$C27*100</f>
        <v>7.8534688757121023</v>
      </c>
      <c r="G28" s="71">
        <v>10.761900121032689</v>
      </c>
      <c r="H28" s="71">
        <f>'36'!F27/'36'!$C27*100</f>
        <v>1.1013924090687772</v>
      </c>
      <c r="I28" s="71">
        <v>1.8046909056906437</v>
      </c>
      <c r="J28" s="71">
        <f>'36'!G27/'36'!$C27*100</f>
        <v>0.11901979137851663</v>
      </c>
      <c r="K28" s="71">
        <v>0.28447291514936807</v>
      </c>
      <c r="L28" s="71">
        <f>'36'!H27/'36'!$C27*100</f>
        <v>0.59469065572147328</v>
      </c>
      <c r="M28" s="71">
        <v>0.69695864211595171</v>
      </c>
    </row>
    <row r="29" spans="1:13" x14ac:dyDescent="0.35">
      <c r="A29" s="2">
        <v>51</v>
      </c>
      <c r="B29" s="2" t="s">
        <v>10</v>
      </c>
      <c r="C29" s="71">
        <f>'36'!C28/'36'!$C28*100</f>
        <v>100</v>
      </c>
      <c r="D29" s="71">
        <f>'36'!D28/'36'!$C28*100</f>
        <v>88.680835149772079</v>
      </c>
      <c r="E29" s="71">
        <v>82.641688404078735</v>
      </c>
      <c r="F29" s="71">
        <f>'36'!E28/'36'!$C28*100</f>
        <v>8.8627867639119913</v>
      </c>
      <c r="G29" s="71">
        <v>12.401635250778886</v>
      </c>
      <c r="H29" s="71">
        <f>'36'!F28/'36'!$C28*100</f>
        <v>1.3913164577957693</v>
      </c>
      <c r="I29" s="71">
        <v>2.897532371168269</v>
      </c>
      <c r="J29" s="71">
        <f>'36'!G28/'36'!$C28*100</f>
        <v>0.26413340614736081</v>
      </c>
      <c r="K29" s="71">
        <v>0.95083647601490129</v>
      </c>
      <c r="L29" s="71">
        <f>'36'!H28/'36'!$C28*100</f>
        <v>0.80092822237278793</v>
      </c>
      <c r="M29" s="71">
        <v>1.1083074979592149</v>
      </c>
    </row>
    <row r="30" spans="1:13" x14ac:dyDescent="0.35">
      <c r="A30" s="2">
        <v>52</v>
      </c>
      <c r="B30" s="2" t="s">
        <v>11</v>
      </c>
      <c r="C30" s="71">
        <f>'36'!C29/'36'!$C29*100</f>
        <v>100</v>
      </c>
      <c r="D30" s="71">
        <f>'36'!D29/'36'!$C29*100</f>
        <v>94.383096314318692</v>
      </c>
      <c r="E30" s="71">
        <v>91.020451007918297</v>
      </c>
      <c r="F30" s="71">
        <f>'36'!E29/'36'!$C29*100</f>
        <v>4.6444326118471935</v>
      </c>
      <c r="G30" s="71">
        <v>7.5542978077299887</v>
      </c>
      <c r="H30" s="71">
        <f>'36'!F29/'36'!$C29*100</f>
        <v>0.28193538106361232</v>
      </c>
      <c r="I30" s="71">
        <v>0.54785544335257419</v>
      </c>
      <c r="J30" s="71">
        <f>'36'!G29/'36'!$C29*100</f>
        <v>0.23681172826310859</v>
      </c>
      <c r="K30" s="71">
        <v>0.32588227310705181</v>
      </c>
      <c r="L30" s="71">
        <f>'36'!H29/'36'!$C29*100</f>
        <v>0.45372396450739044</v>
      </c>
      <c r="M30" s="71">
        <v>0.55151346789208722</v>
      </c>
    </row>
    <row r="31" spans="1:13" x14ac:dyDescent="0.35">
      <c r="A31" s="2">
        <v>53</v>
      </c>
      <c r="B31" s="2" t="s">
        <v>15</v>
      </c>
      <c r="C31" s="71">
        <f>'36'!C30/'36'!$C30*100</f>
        <v>100</v>
      </c>
      <c r="D31" s="71">
        <f>'36'!D30/'36'!$C30*100</f>
        <v>98.910230916897646</v>
      </c>
      <c r="E31" s="71">
        <v>97.839335108478963</v>
      </c>
      <c r="F31" s="71">
        <f>'36'!E30/'36'!$C30*100</f>
        <v>0.67992928492568738</v>
      </c>
      <c r="G31" s="71">
        <v>1.2340750444755375</v>
      </c>
      <c r="H31" s="71">
        <f>'36'!F30/'36'!$C30*100</f>
        <v>3.0763283616223987E-2</v>
      </c>
      <c r="I31" s="71">
        <v>6.2401407713744202E-2</v>
      </c>
      <c r="J31" s="71">
        <f>'36'!G30/'36'!$C30*100</f>
        <v>0.25086243448887918</v>
      </c>
      <c r="K31" s="71">
        <v>0.71910193651076648</v>
      </c>
      <c r="L31" s="71">
        <f>'36'!H30/'36'!$C30*100</f>
        <v>0.1282140800715651</v>
      </c>
      <c r="M31" s="71">
        <v>0.1450865028209829</v>
      </c>
    </row>
    <row r="32" spans="1:13" x14ac:dyDescent="0.35">
      <c r="A32" s="139" t="s">
        <v>3</v>
      </c>
      <c r="B32" s="139"/>
      <c r="C32" s="139"/>
      <c r="D32" s="139"/>
      <c r="E32" s="139"/>
      <c r="F32" s="139"/>
      <c r="G32" s="139"/>
      <c r="H32" s="139"/>
      <c r="I32" s="139"/>
      <c r="J32" s="139"/>
      <c r="K32" s="139"/>
      <c r="L32" s="139"/>
      <c r="M32" s="203"/>
    </row>
  </sheetData>
  <mergeCells count="10">
    <mergeCell ref="A1:M1"/>
    <mergeCell ref="L3:M3"/>
    <mergeCell ref="A32:M32"/>
    <mergeCell ref="A2:A3"/>
    <mergeCell ref="B2:B3"/>
    <mergeCell ref="C2:M2"/>
    <mergeCell ref="D3:E3"/>
    <mergeCell ref="F3:G3"/>
    <mergeCell ref="H3:I3"/>
    <mergeCell ref="J3:K3"/>
  </mergeCells>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AB908-F066-4451-B47A-61DAF92A27ED}">
  <dimension ref="A1:K300"/>
  <sheetViews>
    <sheetView workbookViewId="0">
      <selection sqref="A1:J1"/>
    </sheetView>
  </sheetViews>
  <sheetFormatPr defaultRowHeight="14.5" x14ac:dyDescent="0.35"/>
  <cols>
    <col min="2" max="2" width="25" customWidth="1"/>
    <col min="3" max="3" width="12.6328125" customWidth="1"/>
    <col min="4" max="5" width="10.7265625" customWidth="1"/>
    <col min="6" max="6" width="13.54296875" customWidth="1"/>
    <col min="7" max="7" width="11" customWidth="1"/>
    <col min="8" max="8" width="11.6328125" customWidth="1"/>
    <col min="9" max="9" width="11.1796875" customWidth="1"/>
    <col min="10" max="10" width="8" customWidth="1"/>
    <col min="11" max="11" width="8" style="122" customWidth="1"/>
    <col min="12" max="12" width="8.1796875" customWidth="1"/>
    <col min="13" max="13" width="19.81640625" customWidth="1"/>
    <col min="14" max="14" width="9.26953125" bestFit="1" customWidth="1"/>
    <col min="15" max="15" width="8.81640625" bestFit="1" customWidth="1"/>
    <col min="16" max="16" width="11.54296875" customWidth="1"/>
    <col min="17" max="17" width="13" customWidth="1"/>
    <col min="18" max="18" width="11" customWidth="1"/>
    <col min="19" max="19" width="11.36328125" customWidth="1"/>
    <col min="20" max="20" width="12.90625" customWidth="1"/>
    <col min="21" max="21" width="8.81640625" customWidth="1"/>
  </cols>
  <sheetData>
    <row r="1" spans="1:11" ht="33.5" customHeight="1" x14ac:dyDescent="0.35">
      <c r="A1" s="198" t="s">
        <v>1210</v>
      </c>
      <c r="B1" s="198"/>
      <c r="C1" s="198"/>
      <c r="D1" s="198"/>
      <c r="E1" s="198"/>
      <c r="F1" s="198"/>
      <c r="G1" s="198"/>
      <c r="H1" s="198"/>
      <c r="I1" s="198"/>
      <c r="J1" s="198"/>
      <c r="K1" s="15"/>
    </row>
    <row r="2" spans="1:11" x14ac:dyDescent="0.35">
      <c r="A2" s="133" t="s">
        <v>5</v>
      </c>
      <c r="B2" s="134" t="s">
        <v>1080</v>
      </c>
      <c r="C2" s="136" t="s">
        <v>1163</v>
      </c>
      <c r="D2" s="137"/>
      <c r="E2" s="137"/>
      <c r="F2" s="137"/>
      <c r="G2" s="137"/>
      <c r="H2" s="137"/>
      <c r="I2" s="137"/>
      <c r="J2" s="178"/>
      <c r="K2" s="15"/>
    </row>
    <row r="3" spans="1:11" ht="91" customHeight="1" x14ac:dyDescent="0.35">
      <c r="A3" s="133"/>
      <c r="B3" s="135"/>
      <c r="C3" s="78" t="s">
        <v>715</v>
      </c>
      <c r="D3" s="74" t="s">
        <v>1164</v>
      </c>
      <c r="E3" s="74" t="s">
        <v>1169</v>
      </c>
      <c r="F3" s="74" t="s">
        <v>1170</v>
      </c>
      <c r="G3" s="74" t="s">
        <v>1165</v>
      </c>
      <c r="H3" s="74" t="s">
        <v>1166</v>
      </c>
      <c r="I3" s="74" t="s">
        <v>1167</v>
      </c>
      <c r="J3" s="115" t="s">
        <v>1168</v>
      </c>
      <c r="K3" s="15"/>
    </row>
    <row r="4" spans="1:11" x14ac:dyDescent="0.35">
      <c r="A4" s="2" t="s">
        <v>1129</v>
      </c>
      <c r="B4" s="2" t="s">
        <v>0</v>
      </c>
      <c r="C4" s="4">
        <v>2806100</v>
      </c>
      <c r="D4" s="4">
        <v>2714440</v>
      </c>
      <c r="E4" s="4">
        <v>2516356</v>
      </c>
      <c r="F4" s="4">
        <v>198084</v>
      </c>
      <c r="G4" s="4">
        <v>70438</v>
      </c>
      <c r="H4" s="4">
        <v>10330</v>
      </c>
      <c r="I4" s="4">
        <v>479</v>
      </c>
      <c r="J4" s="120">
        <v>10413</v>
      </c>
      <c r="K4" s="15"/>
    </row>
    <row r="5" spans="1:11" x14ac:dyDescent="0.35">
      <c r="A5" s="2" t="s">
        <v>787</v>
      </c>
      <c r="B5" s="2" t="s">
        <v>572</v>
      </c>
      <c r="C5" s="4">
        <v>969</v>
      </c>
      <c r="D5" s="4">
        <v>775</v>
      </c>
      <c r="E5" s="4">
        <v>634</v>
      </c>
      <c r="F5" s="4">
        <v>141</v>
      </c>
      <c r="G5" s="4">
        <v>136</v>
      </c>
      <c r="H5" s="4">
        <v>17</v>
      </c>
      <c r="I5" s="4">
        <v>1</v>
      </c>
      <c r="J5" s="120">
        <v>40</v>
      </c>
      <c r="K5" s="15"/>
    </row>
    <row r="6" spans="1:11" x14ac:dyDescent="0.35">
      <c r="A6" s="2" t="s">
        <v>788</v>
      </c>
      <c r="B6" s="2" t="s">
        <v>493</v>
      </c>
      <c r="C6" s="4">
        <v>6030</v>
      </c>
      <c r="D6" s="4">
        <v>4239</v>
      </c>
      <c r="E6" s="4">
        <v>4061</v>
      </c>
      <c r="F6" s="4">
        <v>178</v>
      </c>
      <c r="G6" s="4">
        <v>1507</v>
      </c>
      <c r="H6" s="4">
        <v>217</v>
      </c>
      <c r="I6" s="4"/>
      <c r="J6" s="120">
        <v>67</v>
      </c>
      <c r="K6" s="15"/>
    </row>
    <row r="7" spans="1:11" x14ac:dyDescent="0.35">
      <c r="A7" s="2" t="s">
        <v>789</v>
      </c>
      <c r="B7" s="2" t="s">
        <v>429</v>
      </c>
      <c r="C7" s="4">
        <v>3914</v>
      </c>
      <c r="D7" s="4">
        <v>3886</v>
      </c>
      <c r="E7" s="4">
        <v>3208</v>
      </c>
      <c r="F7" s="4">
        <v>678</v>
      </c>
      <c r="G7" s="4">
        <v>26</v>
      </c>
      <c r="H7" s="4">
        <v>1</v>
      </c>
      <c r="I7" s="4"/>
      <c r="J7" s="120">
        <v>1</v>
      </c>
      <c r="K7" s="15"/>
    </row>
    <row r="8" spans="1:11" x14ac:dyDescent="0.35">
      <c r="A8" s="2" t="s">
        <v>790</v>
      </c>
      <c r="B8" s="2" t="s">
        <v>443</v>
      </c>
      <c r="C8" s="4">
        <v>2229</v>
      </c>
      <c r="D8" s="4">
        <v>1888</v>
      </c>
      <c r="E8" s="4">
        <v>1706</v>
      </c>
      <c r="F8" s="4">
        <v>182</v>
      </c>
      <c r="G8" s="4">
        <v>259</v>
      </c>
      <c r="H8" s="4">
        <v>12</v>
      </c>
      <c r="I8" s="4"/>
      <c r="J8" s="120">
        <v>70</v>
      </c>
      <c r="K8" s="15"/>
    </row>
    <row r="9" spans="1:11" x14ac:dyDescent="0.35">
      <c r="A9" s="2" t="s">
        <v>791</v>
      </c>
      <c r="B9" s="2" t="s">
        <v>620</v>
      </c>
      <c r="C9" s="4">
        <v>2430</v>
      </c>
      <c r="D9" s="4">
        <v>2006</v>
      </c>
      <c r="E9" s="4">
        <v>1522</v>
      </c>
      <c r="F9" s="4">
        <v>484</v>
      </c>
      <c r="G9" s="4">
        <v>309</v>
      </c>
      <c r="H9" s="4">
        <v>47</v>
      </c>
      <c r="I9" s="4">
        <v>1</v>
      </c>
      <c r="J9" s="120">
        <v>67</v>
      </c>
      <c r="K9" s="15"/>
    </row>
    <row r="10" spans="1:11" x14ac:dyDescent="0.35">
      <c r="A10" s="2" t="s">
        <v>792</v>
      </c>
      <c r="B10" s="2" t="s">
        <v>578</v>
      </c>
      <c r="C10" s="4">
        <v>2274</v>
      </c>
      <c r="D10" s="4">
        <v>1385</v>
      </c>
      <c r="E10" s="4">
        <v>1338</v>
      </c>
      <c r="F10" s="4">
        <v>47</v>
      </c>
      <c r="G10" s="4">
        <v>690</v>
      </c>
      <c r="H10" s="4">
        <v>155</v>
      </c>
      <c r="I10" s="4"/>
      <c r="J10" s="120">
        <v>44</v>
      </c>
      <c r="K10" s="15"/>
    </row>
    <row r="11" spans="1:11" x14ac:dyDescent="0.35">
      <c r="A11" s="2" t="s">
        <v>793</v>
      </c>
      <c r="B11" s="2" t="s">
        <v>484</v>
      </c>
      <c r="C11" s="4">
        <v>1026</v>
      </c>
      <c r="D11" s="4">
        <v>676</v>
      </c>
      <c r="E11" s="4">
        <v>528</v>
      </c>
      <c r="F11" s="4">
        <v>148</v>
      </c>
      <c r="G11" s="4">
        <v>233</v>
      </c>
      <c r="H11" s="4">
        <v>61</v>
      </c>
      <c r="I11" s="4"/>
      <c r="J11" s="120">
        <v>56</v>
      </c>
      <c r="K11" s="15"/>
    </row>
    <row r="12" spans="1:11" x14ac:dyDescent="0.35">
      <c r="A12" s="2" t="s">
        <v>794</v>
      </c>
      <c r="B12" s="2" t="s">
        <v>441</v>
      </c>
      <c r="C12" s="4">
        <v>2460</v>
      </c>
      <c r="D12" s="4">
        <v>2393</v>
      </c>
      <c r="E12" s="4">
        <v>1451</v>
      </c>
      <c r="F12" s="4">
        <v>942</v>
      </c>
      <c r="G12" s="4">
        <v>58</v>
      </c>
      <c r="H12" s="4">
        <v>3</v>
      </c>
      <c r="I12" s="4"/>
      <c r="J12" s="120">
        <v>6</v>
      </c>
      <c r="K12" s="15"/>
    </row>
    <row r="13" spans="1:11" x14ac:dyDescent="0.35">
      <c r="A13" s="2" t="s">
        <v>795</v>
      </c>
      <c r="B13" s="2" t="s">
        <v>448</v>
      </c>
      <c r="C13" s="4">
        <v>3893</v>
      </c>
      <c r="D13" s="4">
        <v>3061</v>
      </c>
      <c r="E13" s="4">
        <v>1086</v>
      </c>
      <c r="F13" s="4">
        <v>1975</v>
      </c>
      <c r="G13" s="4">
        <v>802</v>
      </c>
      <c r="H13" s="4">
        <v>22</v>
      </c>
      <c r="I13" s="4">
        <v>3</v>
      </c>
      <c r="J13" s="120">
        <v>5</v>
      </c>
      <c r="K13" s="15"/>
    </row>
    <row r="14" spans="1:11" x14ac:dyDescent="0.35">
      <c r="A14" s="2" t="s">
        <v>796</v>
      </c>
      <c r="B14" s="2" t="s">
        <v>593</v>
      </c>
      <c r="C14" s="4">
        <v>725</v>
      </c>
      <c r="D14" s="4">
        <v>677</v>
      </c>
      <c r="E14" s="4">
        <v>552</v>
      </c>
      <c r="F14" s="4">
        <v>125</v>
      </c>
      <c r="G14" s="4">
        <v>47</v>
      </c>
      <c r="H14" s="4">
        <v>1</v>
      </c>
      <c r="I14" s="4"/>
      <c r="J14" s="120"/>
      <c r="K14" s="15"/>
    </row>
    <row r="15" spans="1:11" x14ac:dyDescent="0.35">
      <c r="A15" s="2" t="s">
        <v>797</v>
      </c>
      <c r="B15" s="2" t="s">
        <v>619</v>
      </c>
      <c r="C15" s="4">
        <v>2276</v>
      </c>
      <c r="D15" s="4">
        <v>1826</v>
      </c>
      <c r="E15" s="4">
        <v>1504</v>
      </c>
      <c r="F15" s="4">
        <v>322</v>
      </c>
      <c r="G15" s="4">
        <v>420</v>
      </c>
      <c r="H15" s="4">
        <v>23</v>
      </c>
      <c r="I15" s="4">
        <v>1</v>
      </c>
      <c r="J15" s="120">
        <v>6</v>
      </c>
      <c r="K15" s="15"/>
    </row>
    <row r="16" spans="1:11" x14ac:dyDescent="0.35">
      <c r="A16" s="2" t="s">
        <v>798</v>
      </c>
      <c r="B16" s="2" t="s">
        <v>535</v>
      </c>
      <c r="C16" s="4">
        <v>1993</v>
      </c>
      <c r="D16" s="4">
        <v>1866</v>
      </c>
      <c r="E16" s="4">
        <v>1330</v>
      </c>
      <c r="F16" s="4">
        <v>536</v>
      </c>
      <c r="G16" s="4">
        <v>119</v>
      </c>
      <c r="H16" s="4">
        <v>5</v>
      </c>
      <c r="I16" s="4">
        <v>1</v>
      </c>
      <c r="J16" s="120">
        <v>2</v>
      </c>
      <c r="K16" s="15"/>
    </row>
    <row r="17" spans="1:11" x14ac:dyDescent="0.35">
      <c r="A17" s="2" t="s">
        <v>799</v>
      </c>
      <c r="B17" s="2" t="s">
        <v>610</v>
      </c>
      <c r="C17" s="4">
        <v>3125</v>
      </c>
      <c r="D17" s="4">
        <v>2582</v>
      </c>
      <c r="E17" s="4">
        <v>2482</v>
      </c>
      <c r="F17" s="4">
        <v>100</v>
      </c>
      <c r="G17" s="4">
        <v>514</v>
      </c>
      <c r="H17" s="4">
        <v>25</v>
      </c>
      <c r="I17" s="4">
        <v>3</v>
      </c>
      <c r="J17" s="120">
        <v>1</v>
      </c>
      <c r="K17" s="15"/>
    </row>
    <row r="18" spans="1:11" x14ac:dyDescent="0.35">
      <c r="A18" s="2" t="s">
        <v>800</v>
      </c>
      <c r="B18" s="2" t="s">
        <v>488</v>
      </c>
      <c r="C18" s="4">
        <v>1331</v>
      </c>
      <c r="D18" s="4">
        <v>1210</v>
      </c>
      <c r="E18" s="4">
        <v>1028</v>
      </c>
      <c r="F18" s="4">
        <v>182</v>
      </c>
      <c r="G18" s="4">
        <v>106</v>
      </c>
      <c r="H18" s="4">
        <v>5</v>
      </c>
      <c r="I18" s="4">
        <v>1</v>
      </c>
      <c r="J18" s="120">
        <v>9</v>
      </c>
      <c r="K18" s="15"/>
    </row>
    <row r="19" spans="1:11" x14ac:dyDescent="0.35">
      <c r="A19" s="2" t="s">
        <v>801</v>
      </c>
      <c r="B19" s="2" t="s">
        <v>399</v>
      </c>
      <c r="C19" s="4">
        <v>3777</v>
      </c>
      <c r="D19" s="4">
        <v>3707</v>
      </c>
      <c r="E19" s="4">
        <v>2951</v>
      </c>
      <c r="F19" s="4">
        <v>756</v>
      </c>
      <c r="G19" s="4">
        <v>54</v>
      </c>
      <c r="H19" s="4">
        <v>15</v>
      </c>
      <c r="I19" s="4"/>
      <c r="J19" s="120">
        <v>1</v>
      </c>
      <c r="K19" s="15"/>
    </row>
    <row r="20" spans="1:11" x14ac:dyDescent="0.35">
      <c r="A20" s="2" t="s">
        <v>802</v>
      </c>
      <c r="B20" s="2" t="s">
        <v>509</v>
      </c>
      <c r="C20" s="4">
        <v>3535</v>
      </c>
      <c r="D20" s="4">
        <v>3436</v>
      </c>
      <c r="E20" s="4">
        <v>2929</v>
      </c>
      <c r="F20" s="4">
        <v>507</v>
      </c>
      <c r="G20" s="4">
        <v>93</v>
      </c>
      <c r="H20" s="4">
        <v>4</v>
      </c>
      <c r="I20" s="4"/>
      <c r="J20" s="120">
        <v>2</v>
      </c>
      <c r="K20" s="15"/>
    </row>
    <row r="21" spans="1:11" x14ac:dyDescent="0.35">
      <c r="A21" s="2" t="s">
        <v>803</v>
      </c>
      <c r="B21" s="2" t="s">
        <v>522</v>
      </c>
      <c r="C21" s="4">
        <v>1605</v>
      </c>
      <c r="D21" s="4">
        <v>1573</v>
      </c>
      <c r="E21" s="4">
        <v>1424</v>
      </c>
      <c r="F21" s="4">
        <v>149</v>
      </c>
      <c r="G21" s="4">
        <v>26</v>
      </c>
      <c r="H21" s="4">
        <v>5</v>
      </c>
      <c r="I21" s="4">
        <v>1</v>
      </c>
      <c r="J21" s="120"/>
      <c r="K21" s="15"/>
    </row>
    <row r="22" spans="1:11" x14ac:dyDescent="0.35">
      <c r="A22" s="2" t="s">
        <v>804</v>
      </c>
      <c r="B22" s="2" t="s">
        <v>354</v>
      </c>
      <c r="C22" s="4">
        <v>15025</v>
      </c>
      <c r="D22" s="4">
        <v>14971</v>
      </c>
      <c r="E22" s="4">
        <v>14624</v>
      </c>
      <c r="F22" s="4">
        <v>347</v>
      </c>
      <c r="G22" s="4">
        <v>42</v>
      </c>
      <c r="H22" s="4">
        <v>3</v>
      </c>
      <c r="I22" s="4">
        <v>1</v>
      </c>
      <c r="J22" s="120">
        <v>8</v>
      </c>
      <c r="K22" s="15"/>
    </row>
    <row r="23" spans="1:11" x14ac:dyDescent="0.35">
      <c r="A23" s="2" t="s">
        <v>805</v>
      </c>
      <c r="B23" s="2" t="s">
        <v>368</v>
      </c>
      <c r="C23" s="4">
        <v>26770</v>
      </c>
      <c r="D23" s="4">
        <v>26527</v>
      </c>
      <c r="E23" s="4">
        <v>26248</v>
      </c>
      <c r="F23" s="4">
        <v>279</v>
      </c>
      <c r="G23" s="4">
        <v>208</v>
      </c>
      <c r="H23" s="4">
        <v>3</v>
      </c>
      <c r="I23" s="4"/>
      <c r="J23" s="120">
        <v>32</v>
      </c>
      <c r="K23" s="15"/>
    </row>
    <row r="24" spans="1:11" x14ac:dyDescent="0.35">
      <c r="A24" s="2" t="s">
        <v>806</v>
      </c>
      <c r="B24" s="2" t="s">
        <v>445</v>
      </c>
      <c r="C24" s="4">
        <v>3250</v>
      </c>
      <c r="D24" s="4">
        <v>3020</v>
      </c>
      <c r="E24" s="4">
        <v>2868</v>
      </c>
      <c r="F24" s="4">
        <v>152</v>
      </c>
      <c r="G24" s="4">
        <v>174</v>
      </c>
      <c r="H24" s="4">
        <v>4</v>
      </c>
      <c r="I24" s="4"/>
      <c r="J24" s="120">
        <v>52</v>
      </c>
      <c r="K24" s="15"/>
    </row>
    <row r="25" spans="1:11" x14ac:dyDescent="0.35">
      <c r="A25" s="2" t="s">
        <v>807</v>
      </c>
      <c r="B25" s="2" t="s">
        <v>547</v>
      </c>
      <c r="C25" s="4">
        <v>1391</v>
      </c>
      <c r="D25" s="4">
        <v>1325</v>
      </c>
      <c r="E25" s="4">
        <v>1314</v>
      </c>
      <c r="F25" s="4">
        <v>11</v>
      </c>
      <c r="G25" s="4">
        <v>45</v>
      </c>
      <c r="H25" s="4">
        <v>18</v>
      </c>
      <c r="I25" s="4"/>
      <c r="J25" s="120">
        <v>3</v>
      </c>
      <c r="K25" s="15"/>
    </row>
    <row r="26" spans="1:11" x14ac:dyDescent="0.35">
      <c r="A26" s="2" t="s">
        <v>808</v>
      </c>
      <c r="B26" s="2" t="s">
        <v>504</v>
      </c>
      <c r="C26" s="4">
        <v>870</v>
      </c>
      <c r="D26" s="4">
        <v>743</v>
      </c>
      <c r="E26" s="4">
        <v>670</v>
      </c>
      <c r="F26" s="4">
        <v>73</v>
      </c>
      <c r="G26" s="4">
        <v>85</v>
      </c>
      <c r="H26" s="4">
        <v>10</v>
      </c>
      <c r="I26" s="4">
        <v>1</v>
      </c>
      <c r="J26" s="120">
        <v>31</v>
      </c>
      <c r="K26" s="15"/>
    </row>
    <row r="27" spans="1:11" x14ac:dyDescent="0.35">
      <c r="A27" s="2" t="s">
        <v>809</v>
      </c>
      <c r="B27" s="2" t="s">
        <v>460</v>
      </c>
      <c r="C27" s="4">
        <v>3019</v>
      </c>
      <c r="D27" s="4">
        <v>3000</v>
      </c>
      <c r="E27" s="4">
        <v>2966</v>
      </c>
      <c r="F27" s="4">
        <v>34</v>
      </c>
      <c r="G27" s="4">
        <v>6</v>
      </c>
      <c r="H27" s="4">
        <v>1</v>
      </c>
      <c r="I27" s="4"/>
      <c r="J27" s="120">
        <v>12</v>
      </c>
      <c r="K27" s="15"/>
    </row>
    <row r="28" spans="1:11" x14ac:dyDescent="0.35">
      <c r="A28" s="2" t="s">
        <v>810</v>
      </c>
      <c r="B28" s="2" t="s">
        <v>577</v>
      </c>
      <c r="C28" s="4">
        <v>1200</v>
      </c>
      <c r="D28" s="4">
        <v>1095</v>
      </c>
      <c r="E28" s="4">
        <v>1050</v>
      </c>
      <c r="F28" s="4">
        <v>45</v>
      </c>
      <c r="G28" s="4">
        <v>97</v>
      </c>
      <c r="H28" s="4">
        <v>6</v>
      </c>
      <c r="I28" s="4"/>
      <c r="J28" s="120">
        <v>2</v>
      </c>
      <c r="K28" s="15"/>
    </row>
    <row r="29" spans="1:11" x14ac:dyDescent="0.35">
      <c r="A29" s="2" t="s">
        <v>811</v>
      </c>
      <c r="B29" s="2" t="s">
        <v>438</v>
      </c>
      <c r="C29" s="4">
        <v>2431</v>
      </c>
      <c r="D29" s="4">
        <v>2073</v>
      </c>
      <c r="E29" s="4">
        <v>1660</v>
      </c>
      <c r="F29" s="4">
        <v>413</v>
      </c>
      <c r="G29" s="4">
        <v>328</v>
      </c>
      <c r="H29" s="4">
        <v>25</v>
      </c>
      <c r="I29" s="4">
        <v>3</v>
      </c>
      <c r="J29" s="120">
        <v>2</v>
      </c>
      <c r="K29" s="15"/>
    </row>
    <row r="30" spans="1:11" x14ac:dyDescent="0.35">
      <c r="A30" s="2" t="s">
        <v>812</v>
      </c>
      <c r="B30" s="2" t="s">
        <v>386</v>
      </c>
      <c r="C30" s="4">
        <v>6020</v>
      </c>
      <c r="D30" s="4">
        <v>6002</v>
      </c>
      <c r="E30" s="4">
        <v>5993</v>
      </c>
      <c r="F30" s="4">
        <v>9</v>
      </c>
      <c r="G30" s="4">
        <v>9</v>
      </c>
      <c r="H30" s="4"/>
      <c r="I30" s="4"/>
      <c r="J30" s="120">
        <v>9</v>
      </c>
      <c r="K30" s="15"/>
    </row>
    <row r="31" spans="1:11" x14ac:dyDescent="0.35">
      <c r="A31" s="2" t="s">
        <v>813</v>
      </c>
      <c r="B31" s="2" t="s">
        <v>348</v>
      </c>
      <c r="C31" s="4">
        <v>57862</v>
      </c>
      <c r="D31" s="4">
        <v>57799</v>
      </c>
      <c r="E31" s="4">
        <v>53709</v>
      </c>
      <c r="F31" s="4">
        <v>4090</v>
      </c>
      <c r="G31" s="4">
        <v>7</v>
      </c>
      <c r="H31" s="4">
        <v>1</v>
      </c>
      <c r="I31" s="4">
        <v>4</v>
      </c>
      <c r="J31" s="120">
        <v>51</v>
      </c>
      <c r="K31" s="15"/>
    </row>
    <row r="32" spans="1:11" x14ac:dyDescent="0.35">
      <c r="A32" s="2" t="s">
        <v>814</v>
      </c>
      <c r="B32" s="2" t="s">
        <v>383</v>
      </c>
      <c r="C32" s="4">
        <v>5797</v>
      </c>
      <c r="D32" s="4">
        <v>5786</v>
      </c>
      <c r="E32" s="4">
        <v>5719</v>
      </c>
      <c r="F32" s="4">
        <v>67</v>
      </c>
      <c r="G32" s="4">
        <v>8</v>
      </c>
      <c r="H32" s="4">
        <v>1</v>
      </c>
      <c r="I32" s="4"/>
      <c r="J32" s="120">
        <v>2</v>
      </c>
      <c r="K32" s="15"/>
    </row>
    <row r="33" spans="1:11" x14ac:dyDescent="0.35">
      <c r="A33" s="2" t="s">
        <v>815</v>
      </c>
      <c r="B33" s="2" t="s">
        <v>381</v>
      </c>
      <c r="C33" s="4">
        <v>5970</v>
      </c>
      <c r="D33" s="4">
        <v>5962</v>
      </c>
      <c r="E33" s="4">
        <v>5943</v>
      </c>
      <c r="F33" s="4">
        <v>19</v>
      </c>
      <c r="G33" s="4">
        <v>5</v>
      </c>
      <c r="H33" s="4">
        <v>1</v>
      </c>
      <c r="I33" s="4"/>
      <c r="J33" s="120">
        <v>2</v>
      </c>
      <c r="K33" s="15"/>
    </row>
    <row r="34" spans="1:11" x14ac:dyDescent="0.35">
      <c r="A34" s="2" t="s">
        <v>816</v>
      </c>
      <c r="B34" s="2" t="s">
        <v>505</v>
      </c>
      <c r="C34" s="4">
        <v>1141</v>
      </c>
      <c r="D34" s="4">
        <v>782</v>
      </c>
      <c r="E34" s="4">
        <v>447</v>
      </c>
      <c r="F34" s="4">
        <v>335</v>
      </c>
      <c r="G34" s="4">
        <v>300</v>
      </c>
      <c r="H34" s="4">
        <v>44</v>
      </c>
      <c r="I34" s="4"/>
      <c r="J34" s="120">
        <v>15</v>
      </c>
      <c r="K34" s="15"/>
    </row>
    <row r="35" spans="1:11" x14ac:dyDescent="0.35">
      <c r="A35" s="2" t="s">
        <v>817</v>
      </c>
      <c r="B35" s="2" t="s">
        <v>600</v>
      </c>
      <c r="C35" s="4">
        <v>611</v>
      </c>
      <c r="D35" s="4">
        <v>375</v>
      </c>
      <c r="E35" s="4">
        <v>242</v>
      </c>
      <c r="F35" s="4">
        <v>133</v>
      </c>
      <c r="G35" s="4">
        <v>210</v>
      </c>
      <c r="H35" s="4">
        <v>25</v>
      </c>
      <c r="I35" s="4"/>
      <c r="J35" s="120">
        <v>1</v>
      </c>
      <c r="K35" s="15"/>
    </row>
    <row r="36" spans="1:11" x14ac:dyDescent="0.35">
      <c r="A36" s="2" t="s">
        <v>818</v>
      </c>
      <c r="B36" s="2" t="s">
        <v>351</v>
      </c>
      <c r="C36" s="4">
        <v>16156</v>
      </c>
      <c r="D36" s="4">
        <v>16071</v>
      </c>
      <c r="E36" s="4">
        <v>15991</v>
      </c>
      <c r="F36" s="4">
        <v>80</v>
      </c>
      <c r="G36" s="4">
        <v>46</v>
      </c>
      <c r="H36" s="4">
        <v>5</v>
      </c>
      <c r="I36" s="4">
        <v>2</v>
      </c>
      <c r="J36" s="120">
        <v>32</v>
      </c>
      <c r="K36" s="15"/>
    </row>
    <row r="37" spans="1:11" x14ac:dyDescent="0.35">
      <c r="A37" s="2" t="s">
        <v>819</v>
      </c>
      <c r="B37" s="2" t="s">
        <v>590</v>
      </c>
      <c r="C37" s="4">
        <v>2081</v>
      </c>
      <c r="D37" s="4">
        <v>1308</v>
      </c>
      <c r="E37" s="4">
        <v>1293</v>
      </c>
      <c r="F37" s="4">
        <v>15</v>
      </c>
      <c r="G37" s="4">
        <v>676</v>
      </c>
      <c r="H37" s="4">
        <v>68</v>
      </c>
      <c r="I37" s="4"/>
      <c r="J37" s="120">
        <v>29</v>
      </c>
      <c r="K37" s="15"/>
    </row>
    <row r="38" spans="1:11" x14ac:dyDescent="0.35">
      <c r="A38" s="2" t="s">
        <v>820</v>
      </c>
      <c r="B38" s="2" t="s">
        <v>553</v>
      </c>
      <c r="C38" s="4">
        <v>953</v>
      </c>
      <c r="D38" s="4">
        <v>661</v>
      </c>
      <c r="E38" s="4">
        <v>597</v>
      </c>
      <c r="F38" s="4">
        <v>64</v>
      </c>
      <c r="G38" s="4">
        <v>251</v>
      </c>
      <c r="H38" s="4">
        <v>39</v>
      </c>
      <c r="I38" s="4">
        <v>1</v>
      </c>
      <c r="J38" s="120">
        <v>1</v>
      </c>
      <c r="K38" s="15"/>
    </row>
    <row r="39" spans="1:11" x14ac:dyDescent="0.35">
      <c r="A39" s="2" t="s">
        <v>821</v>
      </c>
      <c r="B39" s="2" t="s">
        <v>523</v>
      </c>
      <c r="C39" s="4">
        <v>3715</v>
      </c>
      <c r="D39" s="4">
        <v>3666</v>
      </c>
      <c r="E39" s="4">
        <v>3210</v>
      </c>
      <c r="F39" s="4">
        <v>456</v>
      </c>
      <c r="G39" s="4">
        <v>26</v>
      </c>
      <c r="H39" s="4">
        <v>2</v>
      </c>
      <c r="I39" s="4">
        <v>2</v>
      </c>
      <c r="J39" s="120">
        <v>19</v>
      </c>
      <c r="K39" s="15"/>
    </row>
    <row r="40" spans="1:11" x14ac:dyDescent="0.35">
      <c r="A40" s="2" t="s">
        <v>822</v>
      </c>
      <c r="B40" s="2" t="s">
        <v>355</v>
      </c>
      <c r="C40" s="4">
        <v>28300</v>
      </c>
      <c r="D40" s="4">
        <v>28162</v>
      </c>
      <c r="E40" s="4">
        <v>25390</v>
      </c>
      <c r="F40" s="4">
        <v>2772</v>
      </c>
      <c r="G40" s="4">
        <v>108</v>
      </c>
      <c r="H40" s="4">
        <v>3</v>
      </c>
      <c r="I40" s="4">
        <v>8</v>
      </c>
      <c r="J40" s="120">
        <v>19</v>
      </c>
      <c r="K40" s="15"/>
    </row>
    <row r="41" spans="1:11" x14ac:dyDescent="0.35">
      <c r="A41" s="2" t="s">
        <v>823</v>
      </c>
      <c r="B41" s="2" t="s">
        <v>344</v>
      </c>
      <c r="C41" s="4">
        <v>137282</v>
      </c>
      <c r="D41" s="4">
        <v>137118</v>
      </c>
      <c r="E41" s="4">
        <v>125266</v>
      </c>
      <c r="F41" s="4">
        <v>11852</v>
      </c>
      <c r="G41" s="4">
        <v>52</v>
      </c>
      <c r="H41" s="4">
        <v>6</v>
      </c>
      <c r="I41" s="4">
        <v>69</v>
      </c>
      <c r="J41" s="120">
        <v>37</v>
      </c>
      <c r="K41" s="15"/>
    </row>
    <row r="42" spans="1:11" x14ac:dyDescent="0.35">
      <c r="A42" s="2" t="s">
        <v>824</v>
      </c>
      <c r="B42" s="2" t="s">
        <v>506</v>
      </c>
      <c r="C42" s="4">
        <v>1324</v>
      </c>
      <c r="D42" s="4">
        <v>1147</v>
      </c>
      <c r="E42" s="4">
        <v>870</v>
      </c>
      <c r="F42" s="4">
        <v>277</v>
      </c>
      <c r="G42" s="4">
        <v>140</v>
      </c>
      <c r="H42" s="4">
        <v>5</v>
      </c>
      <c r="I42" s="4">
        <v>1</v>
      </c>
      <c r="J42" s="120">
        <v>31</v>
      </c>
      <c r="K42" s="15"/>
    </row>
    <row r="43" spans="1:11" x14ac:dyDescent="0.35">
      <c r="A43" s="2" t="s">
        <v>825</v>
      </c>
      <c r="B43" s="2" t="s">
        <v>367</v>
      </c>
      <c r="C43" s="4">
        <v>9064</v>
      </c>
      <c r="D43" s="4">
        <v>9061</v>
      </c>
      <c r="E43" s="4">
        <v>8902</v>
      </c>
      <c r="F43" s="4">
        <v>159</v>
      </c>
      <c r="G43" s="4"/>
      <c r="H43" s="4"/>
      <c r="I43" s="4">
        <v>2</v>
      </c>
      <c r="J43" s="120">
        <v>1</v>
      </c>
      <c r="K43" s="15"/>
    </row>
    <row r="44" spans="1:11" x14ac:dyDescent="0.35">
      <c r="A44" s="2" t="s">
        <v>826</v>
      </c>
      <c r="B44" s="2" t="s">
        <v>614</v>
      </c>
      <c r="C44" s="4">
        <v>1528</v>
      </c>
      <c r="D44" s="4">
        <v>1372</v>
      </c>
      <c r="E44" s="4">
        <v>1009</v>
      </c>
      <c r="F44" s="4">
        <v>363</v>
      </c>
      <c r="G44" s="4">
        <v>147</v>
      </c>
      <c r="H44" s="4">
        <v>8</v>
      </c>
      <c r="I44" s="4">
        <v>1</v>
      </c>
      <c r="J44" s="120"/>
      <c r="K44" s="15"/>
    </row>
    <row r="45" spans="1:11" x14ac:dyDescent="0.35">
      <c r="A45" s="2" t="s">
        <v>827</v>
      </c>
      <c r="B45" s="2" t="s">
        <v>503</v>
      </c>
      <c r="C45" s="4">
        <v>974</v>
      </c>
      <c r="D45" s="4">
        <v>714</v>
      </c>
      <c r="E45" s="4">
        <v>683</v>
      </c>
      <c r="F45" s="4">
        <v>31</v>
      </c>
      <c r="G45" s="4">
        <v>197</v>
      </c>
      <c r="H45" s="4">
        <v>41</v>
      </c>
      <c r="I45" s="4"/>
      <c r="J45" s="120">
        <v>22</v>
      </c>
      <c r="K45" s="15"/>
    </row>
    <row r="46" spans="1:11" x14ac:dyDescent="0.35">
      <c r="A46" s="2" t="s">
        <v>828</v>
      </c>
      <c r="B46" s="2" t="s">
        <v>545</v>
      </c>
      <c r="C46" s="4">
        <v>804</v>
      </c>
      <c r="D46" s="4">
        <v>784</v>
      </c>
      <c r="E46" s="4">
        <v>781</v>
      </c>
      <c r="F46" s="4">
        <v>3</v>
      </c>
      <c r="G46" s="4">
        <v>15</v>
      </c>
      <c r="H46" s="4">
        <v>5</v>
      </c>
      <c r="I46" s="4"/>
      <c r="J46" s="120"/>
      <c r="K46" s="15"/>
    </row>
    <row r="47" spans="1:11" x14ac:dyDescent="0.35">
      <c r="A47" s="2" t="s">
        <v>829</v>
      </c>
      <c r="B47" s="2" t="s">
        <v>624</v>
      </c>
      <c r="C47" s="4">
        <v>3037</v>
      </c>
      <c r="D47" s="4">
        <v>2941</v>
      </c>
      <c r="E47" s="4">
        <v>2546</v>
      </c>
      <c r="F47" s="4">
        <v>395</v>
      </c>
      <c r="G47" s="4">
        <v>53</v>
      </c>
      <c r="H47" s="4">
        <v>2</v>
      </c>
      <c r="I47" s="4"/>
      <c r="J47" s="120">
        <v>41</v>
      </c>
      <c r="K47" s="15"/>
    </row>
    <row r="48" spans="1:11" x14ac:dyDescent="0.35">
      <c r="A48" s="2" t="s">
        <v>830</v>
      </c>
      <c r="B48" s="2" t="s">
        <v>461</v>
      </c>
      <c r="C48" s="4">
        <v>1976</v>
      </c>
      <c r="D48" s="4">
        <v>1955</v>
      </c>
      <c r="E48" s="4">
        <v>1668</v>
      </c>
      <c r="F48" s="4">
        <v>287</v>
      </c>
      <c r="G48" s="4">
        <v>19</v>
      </c>
      <c r="H48" s="4">
        <v>2</v>
      </c>
      <c r="I48" s="4"/>
      <c r="J48" s="120"/>
      <c r="K48" s="15"/>
    </row>
    <row r="49" spans="1:11" x14ac:dyDescent="0.35">
      <c r="A49" s="2" t="s">
        <v>831</v>
      </c>
      <c r="B49" s="2" t="s">
        <v>392</v>
      </c>
      <c r="C49" s="4">
        <v>11856</v>
      </c>
      <c r="D49" s="4">
        <v>11254</v>
      </c>
      <c r="E49" s="4">
        <v>10067</v>
      </c>
      <c r="F49" s="4">
        <v>1187</v>
      </c>
      <c r="G49" s="4">
        <v>447</v>
      </c>
      <c r="H49" s="4">
        <v>131</v>
      </c>
      <c r="I49" s="4">
        <v>3</v>
      </c>
      <c r="J49" s="120">
        <v>21</v>
      </c>
      <c r="K49" s="15"/>
    </row>
    <row r="50" spans="1:11" x14ac:dyDescent="0.35">
      <c r="A50" s="2" t="s">
        <v>832</v>
      </c>
      <c r="B50" s="2" t="s">
        <v>476</v>
      </c>
      <c r="C50" s="4">
        <v>1494</v>
      </c>
      <c r="D50" s="4">
        <v>1476</v>
      </c>
      <c r="E50" s="4">
        <v>1336</v>
      </c>
      <c r="F50" s="4">
        <v>140</v>
      </c>
      <c r="G50" s="4">
        <v>13</v>
      </c>
      <c r="H50" s="4">
        <v>5</v>
      </c>
      <c r="I50" s="4"/>
      <c r="J50" s="120"/>
      <c r="K50" s="15"/>
    </row>
    <row r="51" spans="1:11" x14ac:dyDescent="0.35">
      <c r="A51" s="2" t="s">
        <v>833</v>
      </c>
      <c r="B51" s="2" t="s">
        <v>612</v>
      </c>
      <c r="C51" s="4">
        <v>935</v>
      </c>
      <c r="D51" s="4">
        <v>712</v>
      </c>
      <c r="E51" s="4">
        <v>473</v>
      </c>
      <c r="F51" s="4">
        <v>239</v>
      </c>
      <c r="G51" s="4">
        <v>197</v>
      </c>
      <c r="H51" s="4">
        <v>22</v>
      </c>
      <c r="I51" s="4">
        <v>3</v>
      </c>
      <c r="J51" s="120">
        <v>1</v>
      </c>
      <c r="K51" s="15"/>
    </row>
    <row r="52" spans="1:11" x14ac:dyDescent="0.35">
      <c r="A52" s="2" t="s">
        <v>834</v>
      </c>
      <c r="B52" s="2" t="s">
        <v>347</v>
      </c>
      <c r="C52" s="4">
        <v>50275</v>
      </c>
      <c r="D52" s="4">
        <v>50184</v>
      </c>
      <c r="E52" s="4">
        <v>48331</v>
      </c>
      <c r="F52" s="4">
        <v>1853</v>
      </c>
      <c r="G52" s="4">
        <v>65</v>
      </c>
      <c r="H52" s="4">
        <v>2</v>
      </c>
      <c r="I52" s="4"/>
      <c r="J52" s="120">
        <v>24</v>
      </c>
      <c r="K52" s="15"/>
    </row>
    <row r="53" spans="1:11" x14ac:dyDescent="0.35">
      <c r="A53" s="2" t="s">
        <v>835</v>
      </c>
      <c r="B53" s="2" t="s">
        <v>405</v>
      </c>
      <c r="C53" s="4">
        <v>26333</v>
      </c>
      <c r="D53" s="4">
        <v>25764</v>
      </c>
      <c r="E53" s="4">
        <v>24949</v>
      </c>
      <c r="F53" s="4">
        <v>815</v>
      </c>
      <c r="G53" s="4">
        <v>467</v>
      </c>
      <c r="H53" s="4">
        <v>25</v>
      </c>
      <c r="I53" s="4"/>
      <c r="J53" s="120">
        <v>77</v>
      </c>
      <c r="K53" s="15"/>
    </row>
    <row r="54" spans="1:11" x14ac:dyDescent="0.35">
      <c r="A54" s="2" t="s">
        <v>836</v>
      </c>
      <c r="B54" s="2" t="s">
        <v>539</v>
      </c>
      <c r="C54" s="4">
        <v>2310</v>
      </c>
      <c r="D54" s="4">
        <v>1785</v>
      </c>
      <c r="E54" s="4">
        <v>1750</v>
      </c>
      <c r="F54" s="4">
        <v>35</v>
      </c>
      <c r="G54" s="4">
        <v>365</v>
      </c>
      <c r="H54" s="4">
        <v>116</v>
      </c>
      <c r="I54" s="4"/>
      <c r="J54" s="120">
        <v>44</v>
      </c>
      <c r="K54" s="15"/>
    </row>
    <row r="55" spans="1:11" x14ac:dyDescent="0.35">
      <c r="A55" s="2" t="s">
        <v>837</v>
      </c>
      <c r="B55" s="2" t="s">
        <v>544</v>
      </c>
      <c r="C55" s="4">
        <v>1127</v>
      </c>
      <c r="D55" s="4">
        <v>759</v>
      </c>
      <c r="E55" s="4">
        <v>749</v>
      </c>
      <c r="F55" s="4">
        <v>10</v>
      </c>
      <c r="G55" s="4">
        <v>320</v>
      </c>
      <c r="H55" s="4">
        <v>17</v>
      </c>
      <c r="I55" s="4">
        <v>1</v>
      </c>
      <c r="J55" s="120">
        <v>30</v>
      </c>
      <c r="K55" s="15"/>
    </row>
    <row r="56" spans="1:11" x14ac:dyDescent="0.35">
      <c r="A56" s="2" t="s">
        <v>838</v>
      </c>
      <c r="B56" s="2" t="s">
        <v>345</v>
      </c>
      <c r="C56" s="4">
        <v>36483</v>
      </c>
      <c r="D56" s="4">
        <v>36420</v>
      </c>
      <c r="E56" s="4">
        <v>36119</v>
      </c>
      <c r="F56" s="4">
        <v>301</v>
      </c>
      <c r="G56" s="4">
        <v>40</v>
      </c>
      <c r="H56" s="4">
        <v>2</v>
      </c>
      <c r="I56" s="4">
        <v>1</v>
      </c>
      <c r="J56" s="120">
        <v>20</v>
      </c>
      <c r="K56" s="15"/>
    </row>
    <row r="57" spans="1:11" x14ac:dyDescent="0.35">
      <c r="A57" s="2" t="s">
        <v>839</v>
      </c>
      <c r="B57" s="2" t="s">
        <v>589</v>
      </c>
      <c r="C57" s="4">
        <v>1002</v>
      </c>
      <c r="D57" s="4">
        <v>746</v>
      </c>
      <c r="E57" s="4">
        <v>453</v>
      </c>
      <c r="F57" s="4">
        <v>293</v>
      </c>
      <c r="G57" s="4">
        <v>194</v>
      </c>
      <c r="H57" s="4">
        <v>11</v>
      </c>
      <c r="I57" s="4"/>
      <c r="J57" s="120">
        <v>51</v>
      </c>
      <c r="K57" s="15"/>
    </row>
    <row r="58" spans="1:11" x14ac:dyDescent="0.35">
      <c r="A58" s="2" t="s">
        <v>840</v>
      </c>
      <c r="B58" s="2" t="s">
        <v>464</v>
      </c>
      <c r="C58" s="4">
        <v>4404</v>
      </c>
      <c r="D58" s="4">
        <v>4199</v>
      </c>
      <c r="E58" s="4">
        <v>3877</v>
      </c>
      <c r="F58" s="4">
        <v>322</v>
      </c>
      <c r="G58" s="4">
        <v>188</v>
      </c>
      <c r="H58" s="4">
        <v>4</v>
      </c>
      <c r="I58" s="4"/>
      <c r="J58" s="120">
        <v>13</v>
      </c>
      <c r="K58" s="15"/>
    </row>
    <row r="59" spans="1:11" x14ac:dyDescent="0.35">
      <c r="A59" s="2" t="s">
        <v>841</v>
      </c>
      <c r="B59" s="2" t="s">
        <v>603</v>
      </c>
      <c r="C59" s="4">
        <v>2675</v>
      </c>
      <c r="D59" s="4">
        <v>2042</v>
      </c>
      <c r="E59" s="4">
        <v>1813</v>
      </c>
      <c r="F59" s="4">
        <v>229</v>
      </c>
      <c r="G59" s="4">
        <v>598</v>
      </c>
      <c r="H59" s="4">
        <v>32</v>
      </c>
      <c r="I59" s="4">
        <v>2</v>
      </c>
      <c r="J59" s="120">
        <v>1</v>
      </c>
      <c r="K59" s="15"/>
    </row>
    <row r="60" spans="1:11" x14ac:dyDescent="0.35">
      <c r="A60" s="2" t="s">
        <v>842</v>
      </c>
      <c r="B60" s="2" t="s">
        <v>502</v>
      </c>
      <c r="C60" s="4">
        <v>3485</v>
      </c>
      <c r="D60" s="4">
        <v>3027</v>
      </c>
      <c r="E60" s="4">
        <v>2118</v>
      </c>
      <c r="F60" s="4">
        <v>909</v>
      </c>
      <c r="G60" s="4">
        <v>384</v>
      </c>
      <c r="H60" s="4">
        <v>55</v>
      </c>
      <c r="I60" s="4">
        <v>2</v>
      </c>
      <c r="J60" s="120">
        <v>17</v>
      </c>
      <c r="K60" s="15"/>
    </row>
    <row r="61" spans="1:11" x14ac:dyDescent="0.35">
      <c r="A61" s="2" t="s">
        <v>843</v>
      </c>
      <c r="B61" s="2" t="s">
        <v>396</v>
      </c>
      <c r="C61" s="4">
        <v>13592</v>
      </c>
      <c r="D61" s="4">
        <v>12484</v>
      </c>
      <c r="E61" s="4">
        <v>11960</v>
      </c>
      <c r="F61" s="4">
        <v>524</v>
      </c>
      <c r="G61" s="4">
        <v>940</v>
      </c>
      <c r="H61" s="4">
        <v>144</v>
      </c>
      <c r="I61" s="4">
        <v>3</v>
      </c>
      <c r="J61" s="120">
        <v>21</v>
      </c>
      <c r="K61" s="15"/>
    </row>
    <row r="62" spans="1:11" x14ac:dyDescent="0.35">
      <c r="A62" s="2" t="s">
        <v>844</v>
      </c>
      <c r="B62" s="2" t="s">
        <v>421</v>
      </c>
      <c r="C62" s="4">
        <v>4490</v>
      </c>
      <c r="D62" s="4">
        <v>4323</v>
      </c>
      <c r="E62" s="4">
        <v>4186</v>
      </c>
      <c r="F62" s="4">
        <v>137</v>
      </c>
      <c r="G62" s="4">
        <v>90</v>
      </c>
      <c r="H62" s="4">
        <v>1</v>
      </c>
      <c r="I62" s="4">
        <v>1</v>
      </c>
      <c r="J62" s="120">
        <v>75</v>
      </c>
      <c r="K62" s="15"/>
    </row>
    <row r="63" spans="1:11" x14ac:dyDescent="0.35">
      <c r="A63" s="2" t="s">
        <v>845</v>
      </c>
      <c r="B63" s="2" t="s">
        <v>420</v>
      </c>
      <c r="C63" s="4">
        <v>19730</v>
      </c>
      <c r="D63" s="4">
        <v>17815</v>
      </c>
      <c r="E63" s="4">
        <v>17497</v>
      </c>
      <c r="F63" s="4">
        <v>318</v>
      </c>
      <c r="G63" s="4">
        <v>1694</v>
      </c>
      <c r="H63" s="4">
        <v>153</v>
      </c>
      <c r="I63" s="4">
        <v>1</v>
      </c>
      <c r="J63" s="120">
        <v>67</v>
      </c>
      <c r="K63" s="15"/>
    </row>
    <row r="64" spans="1:11" x14ac:dyDescent="0.35">
      <c r="A64" s="2" t="s">
        <v>846</v>
      </c>
      <c r="B64" s="2" t="s">
        <v>407</v>
      </c>
      <c r="C64" s="4">
        <v>8948</v>
      </c>
      <c r="D64" s="4">
        <v>8821</v>
      </c>
      <c r="E64" s="4">
        <v>8713</v>
      </c>
      <c r="F64" s="4">
        <v>108</v>
      </c>
      <c r="G64" s="4">
        <v>100</v>
      </c>
      <c r="H64" s="4">
        <v>20</v>
      </c>
      <c r="I64" s="4"/>
      <c r="J64" s="120">
        <v>7</v>
      </c>
      <c r="K64" s="15"/>
    </row>
    <row r="65" spans="1:11" x14ac:dyDescent="0.35">
      <c r="A65" s="2" t="s">
        <v>847</v>
      </c>
      <c r="B65" s="2" t="s">
        <v>417</v>
      </c>
      <c r="C65" s="4">
        <v>8586</v>
      </c>
      <c r="D65" s="4">
        <v>8577</v>
      </c>
      <c r="E65" s="4">
        <v>8546</v>
      </c>
      <c r="F65" s="4">
        <v>31</v>
      </c>
      <c r="G65" s="4">
        <v>5</v>
      </c>
      <c r="H65" s="4"/>
      <c r="I65" s="4"/>
      <c r="J65" s="120">
        <v>4</v>
      </c>
      <c r="K65" s="15"/>
    </row>
    <row r="66" spans="1:11" x14ac:dyDescent="0.35">
      <c r="A66" s="2" t="s">
        <v>848</v>
      </c>
      <c r="B66" s="2" t="s">
        <v>452</v>
      </c>
      <c r="C66" s="4">
        <v>3822</v>
      </c>
      <c r="D66" s="4">
        <v>3716</v>
      </c>
      <c r="E66" s="4">
        <v>3627</v>
      </c>
      <c r="F66" s="4">
        <v>89</v>
      </c>
      <c r="G66" s="4">
        <v>70</v>
      </c>
      <c r="H66" s="4">
        <v>33</v>
      </c>
      <c r="I66" s="4"/>
      <c r="J66" s="120">
        <v>3</v>
      </c>
      <c r="K66" s="15"/>
    </row>
    <row r="67" spans="1:11" x14ac:dyDescent="0.35">
      <c r="A67" s="2" t="s">
        <v>849</v>
      </c>
      <c r="B67" s="2" t="s">
        <v>512</v>
      </c>
      <c r="C67" s="4">
        <v>1675</v>
      </c>
      <c r="D67" s="4">
        <v>1118</v>
      </c>
      <c r="E67" s="4">
        <v>1079</v>
      </c>
      <c r="F67" s="4">
        <v>39</v>
      </c>
      <c r="G67" s="4">
        <v>244</v>
      </c>
      <c r="H67" s="4">
        <v>164</v>
      </c>
      <c r="I67" s="4"/>
      <c r="J67" s="120">
        <v>149</v>
      </c>
      <c r="K67" s="15"/>
    </row>
    <row r="68" spans="1:11" x14ac:dyDescent="0.35">
      <c r="A68" s="2" t="s">
        <v>850</v>
      </c>
      <c r="B68" s="2" t="s">
        <v>551</v>
      </c>
      <c r="C68" s="4">
        <v>1031</v>
      </c>
      <c r="D68" s="4">
        <v>934</v>
      </c>
      <c r="E68" s="4">
        <v>785</v>
      </c>
      <c r="F68" s="4">
        <v>149</v>
      </c>
      <c r="G68" s="4">
        <v>94</v>
      </c>
      <c r="H68" s="4">
        <v>3</v>
      </c>
      <c r="I68" s="4"/>
      <c r="J68" s="120"/>
      <c r="K68" s="15"/>
    </row>
    <row r="69" spans="1:11" x14ac:dyDescent="0.35">
      <c r="A69" s="2" t="s">
        <v>851</v>
      </c>
      <c r="B69" s="2" t="s">
        <v>605</v>
      </c>
      <c r="C69" s="4">
        <v>1197</v>
      </c>
      <c r="D69" s="4">
        <v>633</v>
      </c>
      <c r="E69" s="4">
        <v>565</v>
      </c>
      <c r="F69" s="4">
        <v>68</v>
      </c>
      <c r="G69" s="4">
        <v>531</v>
      </c>
      <c r="H69" s="4">
        <v>25</v>
      </c>
      <c r="I69" s="4">
        <v>5</v>
      </c>
      <c r="J69" s="120">
        <v>3</v>
      </c>
      <c r="K69" s="15"/>
    </row>
    <row r="70" spans="1:11" x14ac:dyDescent="0.35">
      <c r="A70" s="2" t="s">
        <v>852</v>
      </c>
      <c r="B70" s="2" t="s">
        <v>518</v>
      </c>
      <c r="C70" s="4">
        <v>1078</v>
      </c>
      <c r="D70" s="4">
        <v>1017</v>
      </c>
      <c r="E70" s="4">
        <v>912</v>
      </c>
      <c r="F70" s="4">
        <v>105</v>
      </c>
      <c r="G70" s="4">
        <v>56</v>
      </c>
      <c r="H70" s="4">
        <v>2</v>
      </c>
      <c r="I70" s="4">
        <v>1</v>
      </c>
      <c r="J70" s="120">
        <v>2</v>
      </c>
      <c r="K70" s="15"/>
    </row>
    <row r="71" spans="1:11" x14ac:dyDescent="0.35">
      <c r="A71" s="2" t="s">
        <v>853</v>
      </c>
      <c r="B71" s="2" t="s">
        <v>342</v>
      </c>
      <c r="C71" s="4">
        <v>92905</v>
      </c>
      <c r="D71" s="4">
        <v>90402</v>
      </c>
      <c r="E71" s="4">
        <v>65335</v>
      </c>
      <c r="F71" s="4">
        <v>25067</v>
      </c>
      <c r="G71" s="4">
        <v>1752</v>
      </c>
      <c r="H71" s="4">
        <v>323</v>
      </c>
      <c r="I71" s="4">
        <v>17</v>
      </c>
      <c r="J71" s="120">
        <v>411</v>
      </c>
      <c r="K71" s="15"/>
    </row>
    <row r="72" spans="1:11" x14ac:dyDescent="0.35">
      <c r="A72" s="2" t="s">
        <v>854</v>
      </c>
      <c r="B72" s="2" t="s">
        <v>422</v>
      </c>
      <c r="C72" s="4">
        <v>6230</v>
      </c>
      <c r="D72" s="4">
        <v>6213</v>
      </c>
      <c r="E72" s="4">
        <v>6196</v>
      </c>
      <c r="F72" s="4">
        <v>17</v>
      </c>
      <c r="G72" s="4">
        <v>9</v>
      </c>
      <c r="H72" s="4">
        <v>3</v>
      </c>
      <c r="I72" s="4"/>
      <c r="J72" s="120">
        <v>5</v>
      </c>
      <c r="K72" s="15"/>
    </row>
    <row r="73" spans="1:11" x14ac:dyDescent="0.35">
      <c r="A73" s="2" t="s">
        <v>855</v>
      </c>
      <c r="B73" s="2" t="s">
        <v>360</v>
      </c>
      <c r="C73" s="4">
        <v>30419</v>
      </c>
      <c r="D73" s="4">
        <v>29233</v>
      </c>
      <c r="E73" s="4">
        <v>26921</v>
      </c>
      <c r="F73" s="4">
        <v>2312</v>
      </c>
      <c r="G73" s="4">
        <v>884</v>
      </c>
      <c r="H73" s="4">
        <v>289</v>
      </c>
      <c r="I73" s="4">
        <v>4</v>
      </c>
      <c r="J73" s="120">
        <v>9</v>
      </c>
      <c r="K73" s="15"/>
    </row>
    <row r="74" spans="1:11" x14ac:dyDescent="0.35">
      <c r="A74" s="2" t="s">
        <v>856</v>
      </c>
      <c r="B74" s="2" t="s">
        <v>451</v>
      </c>
      <c r="C74" s="4">
        <v>1664</v>
      </c>
      <c r="D74" s="4">
        <v>1232</v>
      </c>
      <c r="E74" s="4">
        <v>884</v>
      </c>
      <c r="F74" s="4">
        <v>348</v>
      </c>
      <c r="G74" s="4">
        <v>89</v>
      </c>
      <c r="H74" s="4">
        <v>30</v>
      </c>
      <c r="I74" s="4"/>
      <c r="J74" s="120">
        <v>313</v>
      </c>
      <c r="K74" s="15"/>
    </row>
    <row r="75" spans="1:11" x14ac:dyDescent="0.35">
      <c r="A75" s="2" t="s">
        <v>857</v>
      </c>
      <c r="B75" s="2" t="s">
        <v>524</v>
      </c>
      <c r="C75" s="4">
        <v>3721</v>
      </c>
      <c r="D75" s="4">
        <v>2790</v>
      </c>
      <c r="E75" s="4">
        <v>2491</v>
      </c>
      <c r="F75" s="4">
        <v>299</v>
      </c>
      <c r="G75" s="4">
        <v>580</v>
      </c>
      <c r="H75" s="4">
        <v>68</v>
      </c>
      <c r="I75" s="4">
        <v>2</v>
      </c>
      <c r="J75" s="120">
        <v>281</v>
      </c>
      <c r="K75" s="15"/>
    </row>
    <row r="76" spans="1:11" x14ac:dyDescent="0.35">
      <c r="A76" s="2" t="s">
        <v>858</v>
      </c>
      <c r="B76" s="2" t="s">
        <v>617</v>
      </c>
      <c r="C76" s="4">
        <v>762</v>
      </c>
      <c r="D76" s="4">
        <v>461</v>
      </c>
      <c r="E76" s="4">
        <v>440</v>
      </c>
      <c r="F76" s="4">
        <v>21</v>
      </c>
      <c r="G76" s="4">
        <v>245</v>
      </c>
      <c r="H76" s="4">
        <v>50</v>
      </c>
      <c r="I76" s="4"/>
      <c r="J76" s="120">
        <v>6</v>
      </c>
      <c r="K76" s="15"/>
    </row>
    <row r="77" spans="1:11" x14ac:dyDescent="0.35">
      <c r="A77" s="2" t="s">
        <v>859</v>
      </c>
      <c r="B77" s="2" t="s">
        <v>433</v>
      </c>
      <c r="C77" s="4">
        <v>5427</v>
      </c>
      <c r="D77" s="4">
        <v>5370</v>
      </c>
      <c r="E77" s="4">
        <v>5294</v>
      </c>
      <c r="F77" s="4">
        <v>76</v>
      </c>
      <c r="G77" s="4">
        <v>40</v>
      </c>
      <c r="H77" s="4">
        <v>3</v>
      </c>
      <c r="I77" s="4"/>
      <c r="J77" s="120">
        <v>14</v>
      </c>
      <c r="K77" s="15"/>
    </row>
    <row r="78" spans="1:11" x14ac:dyDescent="0.35">
      <c r="A78" s="2" t="s">
        <v>860</v>
      </c>
      <c r="B78" s="2" t="s">
        <v>456</v>
      </c>
      <c r="C78" s="4">
        <v>5639</v>
      </c>
      <c r="D78" s="4">
        <v>5273</v>
      </c>
      <c r="E78" s="4">
        <v>4925</v>
      </c>
      <c r="F78" s="4">
        <v>348</v>
      </c>
      <c r="G78" s="4">
        <v>336</v>
      </c>
      <c r="H78" s="4">
        <v>9</v>
      </c>
      <c r="I78" s="4"/>
      <c r="J78" s="120">
        <v>21</v>
      </c>
      <c r="K78" s="15"/>
    </row>
    <row r="79" spans="1:11" x14ac:dyDescent="0.35">
      <c r="A79" s="2" t="s">
        <v>861</v>
      </c>
      <c r="B79" s="2" t="s">
        <v>352</v>
      </c>
      <c r="C79" s="4">
        <v>79776</v>
      </c>
      <c r="D79" s="4">
        <v>79644</v>
      </c>
      <c r="E79" s="4">
        <v>79025</v>
      </c>
      <c r="F79" s="4">
        <v>619</v>
      </c>
      <c r="G79" s="4">
        <v>76</v>
      </c>
      <c r="H79" s="4">
        <v>5</v>
      </c>
      <c r="I79" s="4">
        <v>5</v>
      </c>
      <c r="J79" s="120">
        <v>46</v>
      </c>
      <c r="K79" s="15"/>
    </row>
    <row r="80" spans="1:11" x14ac:dyDescent="0.35">
      <c r="A80" s="2" t="s">
        <v>862</v>
      </c>
      <c r="B80" s="2" t="s">
        <v>490</v>
      </c>
      <c r="C80" s="4">
        <v>4189</v>
      </c>
      <c r="D80" s="4">
        <v>3485</v>
      </c>
      <c r="E80" s="4">
        <v>2746</v>
      </c>
      <c r="F80" s="4">
        <v>739</v>
      </c>
      <c r="G80" s="4">
        <v>544</v>
      </c>
      <c r="H80" s="4">
        <v>156</v>
      </c>
      <c r="I80" s="4"/>
      <c r="J80" s="120">
        <v>4</v>
      </c>
      <c r="K80" s="15"/>
    </row>
    <row r="81" spans="1:11" x14ac:dyDescent="0.35">
      <c r="A81" s="2" t="s">
        <v>863</v>
      </c>
      <c r="B81" s="2" t="s">
        <v>538</v>
      </c>
      <c r="C81" s="4">
        <v>703</v>
      </c>
      <c r="D81" s="4">
        <v>492</v>
      </c>
      <c r="E81" s="4">
        <v>482</v>
      </c>
      <c r="F81" s="4">
        <v>10</v>
      </c>
      <c r="G81" s="4">
        <v>179</v>
      </c>
      <c r="H81" s="4">
        <v>16</v>
      </c>
      <c r="I81" s="4"/>
      <c r="J81" s="120">
        <v>16</v>
      </c>
      <c r="K81" s="15"/>
    </row>
    <row r="82" spans="1:11" x14ac:dyDescent="0.35">
      <c r="A82" s="2" t="s">
        <v>864</v>
      </c>
      <c r="B82" s="2" t="s">
        <v>418</v>
      </c>
      <c r="C82" s="4">
        <v>14314</v>
      </c>
      <c r="D82" s="4">
        <v>14037</v>
      </c>
      <c r="E82" s="4">
        <v>13240</v>
      </c>
      <c r="F82" s="4">
        <v>797</v>
      </c>
      <c r="G82" s="4">
        <v>186</v>
      </c>
      <c r="H82" s="4">
        <v>47</v>
      </c>
      <c r="I82" s="4">
        <v>2</v>
      </c>
      <c r="J82" s="120">
        <v>42</v>
      </c>
      <c r="K82" s="15"/>
    </row>
    <row r="83" spans="1:11" x14ac:dyDescent="0.35">
      <c r="A83" s="2" t="s">
        <v>865</v>
      </c>
      <c r="B83" s="2" t="s">
        <v>585</v>
      </c>
      <c r="C83" s="4">
        <v>3128</v>
      </c>
      <c r="D83" s="4">
        <v>2513</v>
      </c>
      <c r="E83" s="4">
        <v>1838</v>
      </c>
      <c r="F83" s="4">
        <v>675</v>
      </c>
      <c r="G83" s="4">
        <v>479</v>
      </c>
      <c r="H83" s="4">
        <v>133</v>
      </c>
      <c r="I83" s="4">
        <v>1</v>
      </c>
      <c r="J83" s="120">
        <v>2</v>
      </c>
      <c r="K83" s="15"/>
    </row>
    <row r="84" spans="1:11" x14ac:dyDescent="0.35">
      <c r="A84" s="2" t="s">
        <v>866</v>
      </c>
      <c r="B84" s="2" t="s">
        <v>514</v>
      </c>
      <c r="C84" s="4">
        <v>5630</v>
      </c>
      <c r="D84" s="4">
        <v>4494</v>
      </c>
      <c r="E84" s="4">
        <v>4416</v>
      </c>
      <c r="F84" s="4">
        <v>78</v>
      </c>
      <c r="G84" s="4">
        <v>926</v>
      </c>
      <c r="H84" s="4">
        <v>62</v>
      </c>
      <c r="I84" s="4">
        <v>4</v>
      </c>
      <c r="J84" s="120">
        <v>144</v>
      </c>
      <c r="K84" s="15"/>
    </row>
    <row r="85" spans="1:11" x14ac:dyDescent="0.35">
      <c r="A85" s="2" t="s">
        <v>867</v>
      </c>
      <c r="B85" s="2" t="s">
        <v>480</v>
      </c>
      <c r="C85" s="4">
        <v>1455</v>
      </c>
      <c r="D85" s="4">
        <v>1318</v>
      </c>
      <c r="E85" s="4">
        <v>949</v>
      </c>
      <c r="F85" s="4">
        <v>369</v>
      </c>
      <c r="G85" s="4">
        <v>131</v>
      </c>
      <c r="H85" s="4">
        <v>2</v>
      </c>
      <c r="I85" s="4"/>
      <c r="J85" s="120">
        <v>4</v>
      </c>
      <c r="K85" s="15"/>
    </row>
    <row r="86" spans="1:11" x14ac:dyDescent="0.35">
      <c r="A86" s="2" t="s">
        <v>868</v>
      </c>
      <c r="B86" s="2" t="s">
        <v>552</v>
      </c>
      <c r="C86" s="4">
        <v>1363</v>
      </c>
      <c r="D86" s="4">
        <v>1323</v>
      </c>
      <c r="E86" s="4">
        <v>1302</v>
      </c>
      <c r="F86" s="4">
        <v>21</v>
      </c>
      <c r="G86" s="4">
        <v>38</v>
      </c>
      <c r="H86" s="4">
        <v>1</v>
      </c>
      <c r="I86" s="4"/>
      <c r="J86" s="120">
        <v>1</v>
      </c>
      <c r="K86" s="15"/>
    </row>
    <row r="87" spans="1:11" x14ac:dyDescent="0.35">
      <c r="A87" s="2" t="s">
        <v>869</v>
      </c>
      <c r="B87" s="2" t="s">
        <v>487</v>
      </c>
      <c r="C87" s="4">
        <v>1173</v>
      </c>
      <c r="D87" s="4">
        <v>479</v>
      </c>
      <c r="E87" s="4">
        <v>468</v>
      </c>
      <c r="F87" s="4">
        <v>11</v>
      </c>
      <c r="G87" s="4">
        <v>635</v>
      </c>
      <c r="H87" s="4">
        <v>58</v>
      </c>
      <c r="I87" s="4"/>
      <c r="J87" s="120">
        <v>1</v>
      </c>
      <c r="K87" s="15"/>
    </row>
    <row r="88" spans="1:11" x14ac:dyDescent="0.35">
      <c r="A88" s="2" t="s">
        <v>870</v>
      </c>
      <c r="B88" s="2" t="s">
        <v>507</v>
      </c>
      <c r="C88" s="4">
        <v>809</v>
      </c>
      <c r="D88" s="4">
        <v>771</v>
      </c>
      <c r="E88" s="4">
        <v>334</v>
      </c>
      <c r="F88" s="4">
        <v>437</v>
      </c>
      <c r="G88" s="4">
        <v>33</v>
      </c>
      <c r="H88" s="4">
        <v>2</v>
      </c>
      <c r="I88" s="4"/>
      <c r="J88" s="120">
        <v>3</v>
      </c>
      <c r="K88" s="15"/>
    </row>
    <row r="89" spans="1:11" x14ac:dyDescent="0.35">
      <c r="A89" s="2" t="s">
        <v>871</v>
      </c>
      <c r="B89" s="2" t="s">
        <v>477</v>
      </c>
      <c r="C89" s="4">
        <v>1880</v>
      </c>
      <c r="D89" s="4">
        <v>1768</v>
      </c>
      <c r="E89" s="4">
        <v>1357</v>
      </c>
      <c r="F89" s="4">
        <v>411</v>
      </c>
      <c r="G89" s="4">
        <v>82</v>
      </c>
      <c r="H89" s="4">
        <v>16</v>
      </c>
      <c r="I89" s="4"/>
      <c r="J89" s="120">
        <v>14</v>
      </c>
      <c r="K89" s="15"/>
    </row>
    <row r="90" spans="1:11" x14ac:dyDescent="0.35">
      <c r="A90" s="2" t="s">
        <v>872</v>
      </c>
      <c r="B90" s="2" t="s">
        <v>478</v>
      </c>
      <c r="C90" s="4">
        <v>4035</v>
      </c>
      <c r="D90" s="4">
        <v>3703</v>
      </c>
      <c r="E90" s="4">
        <v>3565</v>
      </c>
      <c r="F90" s="4">
        <v>138</v>
      </c>
      <c r="G90" s="4">
        <v>280</v>
      </c>
      <c r="H90" s="4">
        <v>36</v>
      </c>
      <c r="I90" s="4"/>
      <c r="J90" s="120">
        <v>16</v>
      </c>
      <c r="K90" s="15"/>
    </row>
    <row r="91" spans="1:11" x14ac:dyDescent="0.35">
      <c r="A91" s="2" t="s">
        <v>873</v>
      </c>
      <c r="B91" s="2" t="s">
        <v>516</v>
      </c>
      <c r="C91" s="4">
        <v>663</v>
      </c>
      <c r="D91" s="4">
        <v>337</v>
      </c>
      <c r="E91" s="4">
        <v>163</v>
      </c>
      <c r="F91" s="4">
        <v>174</v>
      </c>
      <c r="G91" s="4">
        <v>287</v>
      </c>
      <c r="H91" s="4">
        <v>22</v>
      </c>
      <c r="I91" s="4">
        <v>15</v>
      </c>
      <c r="J91" s="120">
        <v>2</v>
      </c>
      <c r="K91" s="15"/>
    </row>
    <row r="92" spans="1:11" x14ac:dyDescent="0.35">
      <c r="A92" s="2" t="s">
        <v>874</v>
      </c>
      <c r="B92" s="2" t="s">
        <v>338</v>
      </c>
      <c r="C92" s="4">
        <v>219739</v>
      </c>
      <c r="D92" s="4">
        <v>219356</v>
      </c>
      <c r="E92" s="4">
        <v>202212</v>
      </c>
      <c r="F92" s="4">
        <v>17144</v>
      </c>
      <c r="G92" s="4">
        <v>44</v>
      </c>
      <c r="H92" s="4">
        <v>21</v>
      </c>
      <c r="I92" s="4">
        <v>8</v>
      </c>
      <c r="J92" s="120">
        <v>310</v>
      </c>
      <c r="K92" s="15"/>
    </row>
    <row r="93" spans="1:11" x14ac:dyDescent="0.35">
      <c r="A93" s="2" t="s">
        <v>875</v>
      </c>
      <c r="B93" s="2" t="s">
        <v>540</v>
      </c>
      <c r="C93" s="4">
        <v>952</v>
      </c>
      <c r="D93" s="4">
        <v>826</v>
      </c>
      <c r="E93" s="4">
        <v>284</v>
      </c>
      <c r="F93" s="4">
        <v>542</v>
      </c>
      <c r="G93" s="4">
        <v>74</v>
      </c>
      <c r="H93" s="4">
        <v>24</v>
      </c>
      <c r="I93" s="4"/>
      <c r="J93" s="120">
        <v>28</v>
      </c>
      <c r="K93" s="15"/>
    </row>
    <row r="94" spans="1:11" x14ac:dyDescent="0.35">
      <c r="A94" s="2" t="s">
        <v>876</v>
      </c>
      <c r="B94" s="2" t="s">
        <v>373</v>
      </c>
      <c r="C94" s="4">
        <v>10857</v>
      </c>
      <c r="D94" s="4">
        <v>10661</v>
      </c>
      <c r="E94" s="4">
        <v>10121</v>
      </c>
      <c r="F94" s="4">
        <v>540</v>
      </c>
      <c r="G94" s="4">
        <v>180</v>
      </c>
      <c r="H94" s="4">
        <v>14</v>
      </c>
      <c r="I94" s="4">
        <v>1</v>
      </c>
      <c r="J94" s="120">
        <v>1</v>
      </c>
      <c r="K94" s="15"/>
    </row>
    <row r="95" spans="1:11" x14ac:dyDescent="0.35">
      <c r="A95" s="2" t="s">
        <v>877</v>
      </c>
      <c r="B95" s="2" t="s">
        <v>631</v>
      </c>
      <c r="C95" s="4">
        <v>11916</v>
      </c>
      <c r="D95" s="4">
        <v>11066</v>
      </c>
      <c r="E95" s="4">
        <v>10627</v>
      </c>
      <c r="F95" s="4">
        <v>439</v>
      </c>
      <c r="G95" s="4">
        <v>689</v>
      </c>
      <c r="H95" s="4">
        <v>97</v>
      </c>
      <c r="I95" s="4">
        <v>2</v>
      </c>
      <c r="J95" s="120">
        <v>62</v>
      </c>
      <c r="K95" s="15"/>
    </row>
    <row r="96" spans="1:11" x14ac:dyDescent="0.35">
      <c r="A96" s="2" t="s">
        <v>878</v>
      </c>
      <c r="B96" s="2" t="s">
        <v>574</v>
      </c>
      <c r="C96" s="4">
        <v>866</v>
      </c>
      <c r="D96" s="4">
        <v>748</v>
      </c>
      <c r="E96" s="4">
        <v>413</v>
      </c>
      <c r="F96" s="4">
        <v>335</v>
      </c>
      <c r="G96" s="4">
        <v>103</v>
      </c>
      <c r="H96" s="4">
        <v>12</v>
      </c>
      <c r="I96" s="4">
        <v>1</v>
      </c>
      <c r="J96" s="120">
        <v>2</v>
      </c>
      <c r="K96" s="15"/>
    </row>
    <row r="97" spans="1:11" x14ac:dyDescent="0.35">
      <c r="A97" s="2" t="s">
        <v>879</v>
      </c>
      <c r="B97" s="2" t="s">
        <v>604</v>
      </c>
      <c r="C97" s="4">
        <v>1155</v>
      </c>
      <c r="D97" s="4">
        <v>867</v>
      </c>
      <c r="E97" s="4">
        <v>856</v>
      </c>
      <c r="F97" s="4">
        <v>11</v>
      </c>
      <c r="G97" s="4">
        <v>215</v>
      </c>
      <c r="H97" s="4">
        <v>71</v>
      </c>
      <c r="I97" s="4"/>
      <c r="J97" s="120">
        <v>2</v>
      </c>
      <c r="K97" s="15"/>
    </row>
    <row r="98" spans="1:11" x14ac:dyDescent="0.35">
      <c r="A98" s="2" t="s">
        <v>880</v>
      </c>
      <c r="B98" s="2" t="s">
        <v>363</v>
      </c>
      <c r="C98" s="4">
        <v>11257</v>
      </c>
      <c r="D98" s="4">
        <v>11219</v>
      </c>
      <c r="E98" s="4">
        <v>9950</v>
      </c>
      <c r="F98" s="4">
        <v>1269</v>
      </c>
      <c r="G98" s="4">
        <v>11</v>
      </c>
      <c r="H98" s="4">
        <v>2</v>
      </c>
      <c r="I98" s="4"/>
      <c r="J98" s="120">
        <v>25</v>
      </c>
      <c r="K98" s="15"/>
    </row>
    <row r="99" spans="1:11" x14ac:dyDescent="0.35">
      <c r="A99" s="2" t="s">
        <v>881</v>
      </c>
      <c r="B99" s="2" t="s">
        <v>398</v>
      </c>
      <c r="C99" s="4">
        <v>6213</v>
      </c>
      <c r="D99" s="4">
        <v>6161</v>
      </c>
      <c r="E99" s="4">
        <v>5991</v>
      </c>
      <c r="F99" s="4">
        <v>170</v>
      </c>
      <c r="G99" s="4">
        <v>43</v>
      </c>
      <c r="H99" s="4">
        <v>4</v>
      </c>
      <c r="I99" s="4"/>
      <c r="J99" s="120">
        <v>5</v>
      </c>
      <c r="K99" s="15"/>
    </row>
    <row r="100" spans="1:11" x14ac:dyDescent="0.35">
      <c r="A100" s="2" t="s">
        <v>882</v>
      </c>
      <c r="B100" s="2" t="s">
        <v>359</v>
      </c>
      <c r="C100" s="4">
        <v>25852</v>
      </c>
      <c r="D100" s="4">
        <v>25805</v>
      </c>
      <c r="E100" s="4">
        <v>25047</v>
      </c>
      <c r="F100" s="4">
        <v>758</v>
      </c>
      <c r="G100" s="4">
        <v>34</v>
      </c>
      <c r="H100" s="4">
        <v>2</v>
      </c>
      <c r="I100" s="4">
        <v>1</v>
      </c>
      <c r="J100" s="120">
        <v>10</v>
      </c>
      <c r="K100" s="15"/>
    </row>
    <row r="101" spans="1:11" x14ac:dyDescent="0.35">
      <c r="A101" s="2" t="s">
        <v>883</v>
      </c>
      <c r="B101" s="2" t="s">
        <v>397</v>
      </c>
      <c r="C101" s="4">
        <v>6156</v>
      </c>
      <c r="D101" s="4">
        <v>6132</v>
      </c>
      <c r="E101" s="4">
        <v>5801</v>
      </c>
      <c r="F101" s="4">
        <v>331</v>
      </c>
      <c r="G101" s="4">
        <v>7</v>
      </c>
      <c r="H101" s="4">
        <v>1</v>
      </c>
      <c r="I101" s="4">
        <v>1</v>
      </c>
      <c r="J101" s="120">
        <v>15</v>
      </c>
      <c r="K101" s="15"/>
    </row>
    <row r="102" spans="1:11" x14ac:dyDescent="0.35">
      <c r="A102" s="2" t="s">
        <v>884</v>
      </c>
      <c r="B102" s="2" t="s">
        <v>1172</v>
      </c>
      <c r="C102" s="4">
        <v>2178</v>
      </c>
      <c r="D102" s="4">
        <v>1532</v>
      </c>
      <c r="E102" s="4">
        <v>1466</v>
      </c>
      <c r="F102" s="4">
        <v>66</v>
      </c>
      <c r="G102" s="4">
        <v>562</v>
      </c>
      <c r="H102" s="4">
        <v>49</v>
      </c>
      <c r="I102" s="4"/>
      <c r="J102" s="120">
        <v>35</v>
      </c>
      <c r="K102" s="15"/>
    </row>
    <row r="103" spans="1:11" x14ac:dyDescent="0.35">
      <c r="A103" s="2" t="s">
        <v>885</v>
      </c>
      <c r="B103" s="2" t="s">
        <v>425</v>
      </c>
      <c r="C103" s="4">
        <v>4626</v>
      </c>
      <c r="D103" s="4">
        <v>4531</v>
      </c>
      <c r="E103" s="4">
        <v>4118</v>
      </c>
      <c r="F103" s="4">
        <v>413</v>
      </c>
      <c r="G103" s="4">
        <v>77</v>
      </c>
      <c r="H103" s="4">
        <v>9</v>
      </c>
      <c r="I103" s="4"/>
      <c r="J103" s="120">
        <v>9</v>
      </c>
      <c r="K103" s="15"/>
    </row>
    <row r="104" spans="1:11" x14ac:dyDescent="0.35">
      <c r="A104" s="2" t="s">
        <v>886</v>
      </c>
      <c r="B104" s="2" t="s">
        <v>389</v>
      </c>
      <c r="C104" s="4">
        <v>8367</v>
      </c>
      <c r="D104" s="4">
        <v>8332</v>
      </c>
      <c r="E104" s="4">
        <v>7862</v>
      </c>
      <c r="F104" s="4">
        <v>470</v>
      </c>
      <c r="G104" s="4">
        <v>33</v>
      </c>
      <c r="H104" s="4">
        <v>1</v>
      </c>
      <c r="I104" s="4"/>
      <c r="J104" s="120">
        <v>1</v>
      </c>
      <c r="K104" s="15"/>
    </row>
    <row r="105" spans="1:11" x14ac:dyDescent="0.35">
      <c r="A105" s="2" t="s">
        <v>887</v>
      </c>
      <c r="B105" s="2" t="s">
        <v>492</v>
      </c>
      <c r="C105" s="4">
        <v>3986</v>
      </c>
      <c r="D105" s="4">
        <v>3209</v>
      </c>
      <c r="E105" s="4">
        <v>2276</v>
      </c>
      <c r="F105" s="4">
        <v>933</v>
      </c>
      <c r="G105" s="4">
        <v>617</v>
      </c>
      <c r="H105" s="4">
        <v>137</v>
      </c>
      <c r="I105" s="4"/>
      <c r="J105" s="120">
        <v>23</v>
      </c>
      <c r="K105" s="15"/>
    </row>
    <row r="106" spans="1:11" x14ac:dyDescent="0.35">
      <c r="A106" s="2" t="s">
        <v>888</v>
      </c>
      <c r="B106" s="2" t="s">
        <v>365</v>
      </c>
      <c r="C106" s="4">
        <v>16304</v>
      </c>
      <c r="D106" s="4">
        <v>16256</v>
      </c>
      <c r="E106" s="4">
        <v>15733</v>
      </c>
      <c r="F106" s="4">
        <v>523</v>
      </c>
      <c r="G106" s="4">
        <v>36</v>
      </c>
      <c r="H106" s="4">
        <v>2</v>
      </c>
      <c r="I106" s="4">
        <v>1</v>
      </c>
      <c r="J106" s="120">
        <v>9</v>
      </c>
      <c r="K106" s="15"/>
    </row>
    <row r="107" spans="1:11" x14ac:dyDescent="0.35">
      <c r="A107" s="2" t="s">
        <v>889</v>
      </c>
      <c r="B107" s="2" t="s">
        <v>580</v>
      </c>
      <c r="C107" s="4">
        <v>1946</v>
      </c>
      <c r="D107" s="4">
        <v>1659</v>
      </c>
      <c r="E107" s="4">
        <v>1440</v>
      </c>
      <c r="F107" s="4">
        <v>219</v>
      </c>
      <c r="G107" s="4">
        <v>262</v>
      </c>
      <c r="H107" s="4">
        <v>24</v>
      </c>
      <c r="I107" s="4"/>
      <c r="J107" s="120">
        <v>1</v>
      </c>
      <c r="K107" s="15"/>
    </row>
    <row r="108" spans="1:11" x14ac:dyDescent="0.35">
      <c r="A108" s="2" t="s">
        <v>890</v>
      </c>
      <c r="B108" s="2" t="s">
        <v>400</v>
      </c>
      <c r="C108" s="4">
        <v>2913</v>
      </c>
      <c r="D108" s="4">
        <v>2157</v>
      </c>
      <c r="E108" s="4">
        <v>1840</v>
      </c>
      <c r="F108" s="4">
        <v>317</v>
      </c>
      <c r="G108" s="4">
        <v>526</v>
      </c>
      <c r="H108" s="4">
        <v>91</v>
      </c>
      <c r="I108" s="4">
        <v>2</v>
      </c>
      <c r="J108" s="120">
        <v>137</v>
      </c>
      <c r="K108" s="15"/>
    </row>
    <row r="109" spans="1:11" x14ac:dyDescent="0.35">
      <c r="A109" s="2" t="s">
        <v>891</v>
      </c>
      <c r="B109" s="2" t="s">
        <v>482</v>
      </c>
      <c r="C109" s="4">
        <v>8275</v>
      </c>
      <c r="D109" s="4">
        <v>7923</v>
      </c>
      <c r="E109" s="4">
        <v>7435</v>
      </c>
      <c r="F109" s="4">
        <v>488</v>
      </c>
      <c r="G109" s="4">
        <v>306</v>
      </c>
      <c r="H109" s="4">
        <v>18</v>
      </c>
      <c r="I109" s="4">
        <v>4</v>
      </c>
      <c r="J109" s="120">
        <v>24</v>
      </c>
      <c r="K109" s="15"/>
    </row>
    <row r="110" spans="1:11" x14ac:dyDescent="0.35">
      <c r="A110" s="2" t="s">
        <v>892</v>
      </c>
      <c r="B110" s="2" t="s">
        <v>543</v>
      </c>
      <c r="C110" s="4">
        <v>716</v>
      </c>
      <c r="D110" s="4">
        <v>517</v>
      </c>
      <c r="E110" s="4">
        <v>321</v>
      </c>
      <c r="F110" s="4">
        <v>196</v>
      </c>
      <c r="G110" s="4">
        <v>164</v>
      </c>
      <c r="H110" s="4">
        <v>34</v>
      </c>
      <c r="I110" s="4"/>
      <c r="J110" s="120">
        <v>1</v>
      </c>
      <c r="K110" s="15"/>
    </row>
    <row r="111" spans="1:11" x14ac:dyDescent="0.35">
      <c r="A111" s="2" t="s">
        <v>893</v>
      </c>
      <c r="B111" s="2" t="s">
        <v>586</v>
      </c>
      <c r="C111" s="4">
        <v>1250</v>
      </c>
      <c r="D111" s="4">
        <v>1078</v>
      </c>
      <c r="E111" s="4">
        <v>859</v>
      </c>
      <c r="F111" s="4">
        <v>219</v>
      </c>
      <c r="G111" s="4">
        <v>128</v>
      </c>
      <c r="H111" s="4">
        <v>24</v>
      </c>
      <c r="I111" s="4"/>
      <c r="J111" s="120">
        <v>20</v>
      </c>
      <c r="K111" s="15"/>
    </row>
    <row r="112" spans="1:11" x14ac:dyDescent="0.35">
      <c r="A112" s="2" t="s">
        <v>894</v>
      </c>
      <c r="B112" s="2" t="s">
        <v>408</v>
      </c>
      <c r="C112" s="4">
        <v>7261</v>
      </c>
      <c r="D112" s="4">
        <v>7161</v>
      </c>
      <c r="E112" s="4">
        <v>6942</v>
      </c>
      <c r="F112" s="4">
        <v>219</v>
      </c>
      <c r="G112" s="4">
        <v>29</v>
      </c>
      <c r="H112" s="4">
        <v>3</v>
      </c>
      <c r="I112" s="4">
        <v>1</v>
      </c>
      <c r="J112" s="120">
        <v>67</v>
      </c>
      <c r="K112" s="15"/>
    </row>
    <row r="113" spans="1:11" x14ac:dyDescent="0.35">
      <c r="A113" s="2" t="s">
        <v>895</v>
      </c>
      <c r="B113" s="2" t="s">
        <v>513</v>
      </c>
      <c r="C113" s="4">
        <v>21095</v>
      </c>
      <c r="D113" s="4">
        <v>20765</v>
      </c>
      <c r="E113" s="4">
        <v>19658</v>
      </c>
      <c r="F113" s="4">
        <v>1107</v>
      </c>
      <c r="G113" s="4">
        <v>262</v>
      </c>
      <c r="H113" s="4">
        <v>15</v>
      </c>
      <c r="I113" s="4"/>
      <c r="J113" s="120">
        <v>53</v>
      </c>
      <c r="K113" s="15"/>
    </row>
    <row r="114" spans="1:11" x14ac:dyDescent="0.35">
      <c r="A114" s="2" t="s">
        <v>896</v>
      </c>
      <c r="B114" s="2" t="s">
        <v>394</v>
      </c>
      <c r="C114" s="4">
        <v>5861</v>
      </c>
      <c r="D114" s="4">
        <v>5803</v>
      </c>
      <c r="E114" s="4">
        <v>5602</v>
      </c>
      <c r="F114" s="4">
        <v>201</v>
      </c>
      <c r="G114" s="4">
        <v>51</v>
      </c>
      <c r="H114" s="4">
        <v>3</v>
      </c>
      <c r="I114" s="4">
        <v>1</v>
      </c>
      <c r="J114" s="120">
        <v>3</v>
      </c>
      <c r="K114" s="15"/>
    </row>
    <row r="115" spans="1:11" x14ac:dyDescent="0.35">
      <c r="A115" s="2" t="s">
        <v>897</v>
      </c>
      <c r="B115" s="2" t="s">
        <v>510</v>
      </c>
      <c r="C115" s="4">
        <v>4586</v>
      </c>
      <c r="D115" s="4">
        <v>4296</v>
      </c>
      <c r="E115" s="4">
        <v>3984</v>
      </c>
      <c r="F115" s="4">
        <v>312</v>
      </c>
      <c r="G115" s="4">
        <v>271</v>
      </c>
      <c r="H115" s="4">
        <v>11</v>
      </c>
      <c r="I115" s="4"/>
      <c r="J115" s="120">
        <v>8</v>
      </c>
      <c r="K115" s="15"/>
    </row>
    <row r="116" spans="1:11" x14ac:dyDescent="0.35">
      <c r="A116" s="2" t="s">
        <v>898</v>
      </c>
      <c r="B116" s="2" t="s">
        <v>362</v>
      </c>
      <c r="C116" s="4">
        <v>19946</v>
      </c>
      <c r="D116" s="4">
        <v>19789</v>
      </c>
      <c r="E116" s="4">
        <v>19000</v>
      </c>
      <c r="F116" s="4">
        <v>789</v>
      </c>
      <c r="G116" s="4">
        <v>37</v>
      </c>
      <c r="H116" s="4">
        <v>6</v>
      </c>
      <c r="I116" s="4">
        <v>1</v>
      </c>
      <c r="J116" s="120">
        <v>113</v>
      </c>
      <c r="K116" s="15"/>
    </row>
    <row r="117" spans="1:11" x14ac:dyDescent="0.35">
      <c r="A117" s="2" t="s">
        <v>899</v>
      </c>
      <c r="B117" s="2" t="s">
        <v>496</v>
      </c>
      <c r="C117" s="4">
        <v>2182</v>
      </c>
      <c r="D117" s="4">
        <v>1928</v>
      </c>
      <c r="E117" s="4">
        <v>1879</v>
      </c>
      <c r="F117" s="4">
        <v>49</v>
      </c>
      <c r="G117" s="4">
        <v>235</v>
      </c>
      <c r="H117" s="4">
        <v>10</v>
      </c>
      <c r="I117" s="4"/>
      <c r="J117" s="120">
        <v>9</v>
      </c>
      <c r="K117" s="15"/>
    </row>
    <row r="118" spans="1:11" x14ac:dyDescent="0.35">
      <c r="A118" s="2" t="s">
        <v>900</v>
      </c>
      <c r="B118" s="2" t="s">
        <v>356</v>
      </c>
      <c r="C118" s="4">
        <v>25814</v>
      </c>
      <c r="D118" s="4">
        <v>25730</v>
      </c>
      <c r="E118" s="4">
        <v>25638</v>
      </c>
      <c r="F118" s="4">
        <v>92</v>
      </c>
      <c r="G118" s="4">
        <v>35</v>
      </c>
      <c r="H118" s="4">
        <v>3</v>
      </c>
      <c r="I118" s="4">
        <v>33</v>
      </c>
      <c r="J118" s="120">
        <v>13</v>
      </c>
      <c r="K118" s="15"/>
    </row>
    <row r="119" spans="1:11" x14ac:dyDescent="0.35">
      <c r="A119" s="2" t="s">
        <v>901</v>
      </c>
      <c r="B119" s="2" t="s">
        <v>530</v>
      </c>
      <c r="C119" s="4">
        <v>1066</v>
      </c>
      <c r="D119" s="4">
        <v>1044</v>
      </c>
      <c r="E119" s="4">
        <v>749</v>
      </c>
      <c r="F119" s="4">
        <v>295</v>
      </c>
      <c r="G119" s="4">
        <v>18</v>
      </c>
      <c r="H119" s="4">
        <v>4</v>
      </c>
      <c r="I119" s="4"/>
      <c r="J119" s="120"/>
      <c r="K119" s="15"/>
    </row>
    <row r="120" spans="1:11" x14ac:dyDescent="0.35">
      <c r="A120" s="2" t="s">
        <v>902</v>
      </c>
      <c r="B120" s="2" t="s">
        <v>597</v>
      </c>
      <c r="C120" s="4">
        <v>1835</v>
      </c>
      <c r="D120" s="4">
        <v>1763</v>
      </c>
      <c r="E120" s="4">
        <v>1706</v>
      </c>
      <c r="F120" s="4">
        <v>57</v>
      </c>
      <c r="G120" s="4">
        <v>68</v>
      </c>
      <c r="H120" s="4">
        <v>4</v>
      </c>
      <c r="I120" s="4"/>
      <c r="J120" s="120"/>
      <c r="K120" s="15"/>
    </row>
    <row r="121" spans="1:11" x14ac:dyDescent="0.35">
      <c r="A121" s="2" t="s">
        <v>903</v>
      </c>
      <c r="B121" s="2" t="s">
        <v>459</v>
      </c>
      <c r="C121" s="4">
        <v>3401</v>
      </c>
      <c r="D121" s="4">
        <v>3095</v>
      </c>
      <c r="E121" s="4">
        <v>2973</v>
      </c>
      <c r="F121" s="4">
        <v>122</v>
      </c>
      <c r="G121" s="4">
        <v>248</v>
      </c>
      <c r="H121" s="4">
        <v>55</v>
      </c>
      <c r="I121" s="4"/>
      <c r="J121" s="120">
        <v>3</v>
      </c>
      <c r="K121" s="15"/>
    </row>
    <row r="122" spans="1:11" x14ac:dyDescent="0.35">
      <c r="A122" s="2" t="s">
        <v>904</v>
      </c>
      <c r="B122" s="2" t="s">
        <v>458</v>
      </c>
      <c r="C122" s="4">
        <v>2528</v>
      </c>
      <c r="D122" s="4">
        <v>1191</v>
      </c>
      <c r="E122" s="4">
        <v>1096</v>
      </c>
      <c r="F122" s="4">
        <v>95</v>
      </c>
      <c r="G122" s="4">
        <v>1202</v>
      </c>
      <c r="H122" s="4">
        <v>101</v>
      </c>
      <c r="I122" s="4"/>
      <c r="J122" s="120">
        <v>34</v>
      </c>
      <c r="K122" s="15"/>
    </row>
    <row r="123" spans="1:11" x14ac:dyDescent="0.35">
      <c r="A123" s="2" t="s">
        <v>905</v>
      </c>
      <c r="B123" s="2" t="s">
        <v>472</v>
      </c>
      <c r="C123" s="4">
        <v>2812</v>
      </c>
      <c r="D123" s="4">
        <v>2733</v>
      </c>
      <c r="E123" s="4">
        <v>2678</v>
      </c>
      <c r="F123" s="4">
        <v>55</v>
      </c>
      <c r="G123" s="4">
        <v>50</v>
      </c>
      <c r="H123" s="4">
        <v>14</v>
      </c>
      <c r="I123" s="4"/>
      <c r="J123" s="120">
        <v>15</v>
      </c>
      <c r="K123" s="15"/>
    </row>
    <row r="124" spans="1:11" x14ac:dyDescent="0.35">
      <c r="A124" s="2" t="s">
        <v>906</v>
      </c>
      <c r="B124" s="2" t="s">
        <v>607</v>
      </c>
      <c r="C124" s="4">
        <v>1466</v>
      </c>
      <c r="D124" s="4">
        <v>815</v>
      </c>
      <c r="E124" s="4">
        <v>714</v>
      </c>
      <c r="F124" s="4">
        <v>101</v>
      </c>
      <c r="G124" s="4">
        <v>340</v>
      </c>
      <c r="H124" s="4">
        <v>178</v>
      </c>
      <c r="I124" s="4"/>
      <c r="J124" s="120">
        <v>133</v>
      </c>
      <c r="K124" s="15"/>
    </row>
    <row r="125" spans="1:11" x14ac:dyDescent="0.35">
      <c r="A125" s="2" t="s">
        <v>907</v>
      </c>
      <c r="B125" s="2" t="s">
        <v>468</v>
      </c>
      <c r="C125" s="4">
        <v>3654</v>
      </c>
      <c r="D125" s="4">
        <v>3414</v>
      </c>
      <c r="E125" s="4">
        <v>3181</v>
      </c>
      <c r="F125" s="4">
        <v>233</v>
      </c>
      <c r="G125" s="4">
        <v>172</v>
      </c>
      <c r="H125" s="4">
        <v>21</v>
      </c>
      <c r="I125" s="4"/>
      <c r="J125" s="120">
        <v>47</v>
      </c>
      <c r="K125" s="15"/>
    </row>
    <row r="126" spans="1:11" x14ac:dyDescent="0.35">
      <c r="A126" s="2" t="s">
        <v>908</v>
      </c>
      <c r="B126" s="2" t="s">
        <v>566</v>
      </c>
      <c r="C126" s="4">
        <v>787</v>
      </c>
      <c r="D126" s="4">
        <v>746</v>
      </c>
      <c r="E126" s="4">
        <v>746</v>
      </c>
      <c r="F126" s="4"/>
      <c r="G126" s="4">
        <v>39</v>
      </c>
      <c r="H126" s="4">
        <v>2</v>
      </c>
      <c r="I126" s="4"/>
      <c r="J126" s="120"/>
      <c r="K126" s="15"/>
    </row>
    <row r="127" spans="1:11" x14ac:dyDescent="0.35">
      <c r="A127" s="2" t="s">
        <v>909</v>
      </c>
      <c r="B127" s="2" t="s">
        <v>595</v>
      </c>
      <c r="C127" s="4">
        <v>3603</v>
      </c>
      <c r="D127" s="4">
        <v>2904</v>
      </c>
      <c r="E127" s="4">
        <v>2098</v>
      </c>
      <c r="F127" s="4">
        <v>806</v>
      </c>
      <c r="G127" s="4">
        <v>639</v>
      </c>
      <c r="H127" s="4">
        <v>54</v>
      </c>
      <c r="I127" s="4"/>
      <c r="J127" s="120">
        <v>6</v>
      </c>
      <c r="K127" s="15"/>
    </row>
    <row r="128" spans="1:11" x14ac:dyDescent="0.35">
      <c r="A128" s="2" t="s">
        <v>910</v>
      </c>
      <c r="B128" s="2" t="s">
        <v>471</v>
      </c>
      <c r="C128" s="4">
        <v>2693</v>
      </c>
      <c r="D128" s="4">
        <v>2519</v>
      </c>
      <c r="E128" s="4">
        <v>2271</v>
      </c>
      <c r="F128" s="4">
        <v>248</v>
      </c>
      <c r="G128" s="4">
        <v>96</v>
      </c>
      <c r="H128" s="4">
        <v>13</v>
      </c>
      <c r="I128" s="4"/>
      <c r="J128" s="120">
        <v>65</v>
      </c>
      <c r="K128" s="15"/>
    </row>
    <row r="129" spans="1:11" x14ac:dyDescent="0.35">
      <c r="A129" s="2" t="s">
        <v>911</v>
      </c>
      <c r="B129" s="2" t="s">
        <v>426</v>
      </c>
      <c r="C129" s="4">
        <v>7715</v>
      </c>
      <c r="D129" s="4">
        <v>6303</v>
      </c>
      <c r="E129" s="4">
        <v>5188</v>
      </c>
      <c r="F129" s="4">
        <v>1115</v>
      </c>
      <c r="G129" s="4">
        <v>1313</v>
      </c>
      <c r="H129" s="4">
        <v>73</v>
      </c>
      <c r="I129" s="4">
        <v>3</v>
      </c>
      <c r="J129" s="120">
        <v>23</v>
      </c>
      <c r="K129" s="15"/>
    </row>
    <row r="130" spans="1:11" x14ac:dyDescent="0.35">
      <c r="A130" s="2" t="s">
        <v>912</v>
      </c>
      <c r="B130" s="2" t="s">
        <v>341</v>
      </c>
      <c r="C130" s="4">
        <v>94053</v>
      </c>
      <c r="D130" s="4">
        <v>93955</v>
      </c>
      <c r="E130" s="4">
        <v>92325</v>
      </c>
      <c r="F130" s="4">
        <v>1630</v>
      </c>
      <c r="G130" s="4">
        <v>51</v>
      </c>
      <c r="H130" s="4">
        <v>5</v>
      </c>
      <c r="I130" s="4">
        <v>2</v>
      </c>
      <c r="J130" s="120">
        <v>40</v>
      </c>
      <c r="K130" s="15"/>
    </row>
    <row r="131" spans="1:11" x14ac:dyDescent="0.35">
      <c r="A131" s="2" t="s">
        <v>913</v>
      </c>
      <c r="B131" s="2" t="s">
        <v>349</v>
      </c>
      <c r="C131" s="4">
        <v>27423</v>
      </c>
      <c r="D131" s="4">
        <v>27398</v>
      </c>
      <c r="E131" s="4">
        <v>27274</v>
      </c>
      <c r="F131" s="4">
        <v>124</v>
      </c>
      <c r="G131" s="4">
        <v>2</v>
      </c>
      <c r="H131" s="4"/>
      <c r="I131" s="4">
        <v>1</v>
      </c>
      <c r="J131" s="120">
        <v>22</v>
      </c>
      <c r="K131" s="15"/>
    </row>
    <row r="132" spans="1:11" x14ac:dyDescent="0.35">
      <c r="A132" s="2" t="s">
        <v>914</v>
      </c>
      <c r="B132" s="2" t="s">
        <v>439</v>
      </c>
      <c r="C132" s="4">
        <v>6004</v>
      </c>
      <c r="D132" s="4">
        <v>5190</v>
      </c>
      <c r="E132" s="4">
        <v>4349</v>
      </c>
      <c r="F132" s="4">
        <v>841</v>
      </c>
      <c r="G132" s="4">
        <v>709</v>
      </c>
      <c r="H132" s="4">
        <v>52</v>
      </c>
      <c r="I132" s="4">
        <v>2</v>
      </c>
      <c r="J132" s="120">
        <v>51</v>
      </c>
      <c r="K132" s="15"/>
    </row>
    <row r="133" spans="1:11" x14ac:dyDescent="0.35">
      <c r="A133" s="2" t="s">
        <v>915</v>
      </c>
      <c r="B133" s="2" t="s">
        <v>357</v>
      </c>
      <c r="C133" s="4">
        <v>11491</v>
      </c>
      <c r="D133" s="4">
        <v>11437</v>
      </c>
      <c r="E133" s="4">
        <v>11187</v>
      </c>
      <c r="F133" s="4">
        <v>250</v>
      </c>
      <c r="G133" s="4">
        <v>25</v>
      </c>
      <c r="H133" s="4">
        <v>4</v>
      </c>
      <c r="I133" s="4"/>
      <c r="J133" s="120">
        <v>25</v>
      </c>
      <c r="K133" s="15"/>
    </row>
    <row r="134" spans="1:11" x14ac:dyDescent="0.35">
      <c r="A134" s="2" t="s">
        <v>916</v>
      </c>
      <c r="B134" s="2" t="s">
        <v>395</v>
      </c>
      <c r="C134" s="4">
        <v>9514</v>
      </c>
      <c r="D134" s="4">
        <v>9280</v>
      </c>
      <c r="E134" s="4">
        <v>8379</v>
      </c>
      <c r="F134" s="4">
        <v>901</v>
      </c>
      <c r="G134" s="4">
        <v>220</v>
      </c>
      <c r="H134" s="4">
        <v>7</v>
      </c>
      <c r="I134" s="4">
        <v>1</v>
      </c>
      <c r="J134" s="120">
        <v>6</v>
      </c>
      <c r="K134" s="15"/>
    </row>
    <row r="135" spans="1:11" x14ac:dyDescent="0.35">
      <c r="A135" s="2" t="s">
        <v>917</v>
      </c>
      <c r="B135" s="2" t="s">
        <v>498</v>
      </c>
      <c r="C135" s="4">
        <v>1543</v>
      </c>
      <c r="D135" s="4">
        <v>1365</v>
      </c>
      <c r="E135" s="4">
        <v>1190</v>
      </c>
      <c r="F135" s="4">
        <v>175</v>
      </c>
      <c r="G135" s="4">
        <v>123</v>
      </c>
      <c r="H135" s="4">
        <v>47</v>
      </c>
      <c r="I135" s="4">
        <v>1</v>
      </c>
      <c r="J135" s="120">
        <v>7</v>
      </c>
      <c r="K135" s="15"/>
    </row>
    <row r="136" spans="1:11" x14ac:dyDescent="0.35">
      <c r="A136" s="2" t="s">
        <v>918</v>
      </c>
      <c r="B136" s="2" t="s">
        <v>557</v>
      </c>
      <c r="C136" s="4">
        <v>3951</v>
      </c>
      <c r="D136" s="4">
        <v>3412</v>
      </c>
      <c r="E136" s="4">
        <v>3170</v>
      </c>
      <c r="F136" s="4">
        <v>242</v>
      </c>
      <c r="G136" s="4">
        <v>517</v>
      </c>
      <c r="H136" s="4">
        <v>11</v>
      </c>
      <c r="I136" s="4">
        <v>1</v>
      </c>
      <c r="J136" s="120">
        <v>10</v>
      </c>
      <c r="K136" s="15"/>
    </row>
    <row r="137" spans="1:11" x14ac:dyDescent="0.35">
      <c r="A137" s="2" t="s">
        <v>919</v>
      </c>
      <c r="B137" s="2" t="s">
        <v>403</v>
      </c>
      <c r="C137" s="4">
        <v>7567</v>
      </c>
      <c r="D137" s="4">
        <v>7520</v>
      </c>
      <c r="E137" s="4">
        <v>7495</v>
      </c>
      <c r="F137" s="4">
        <v>25</v>
      </c>
      <c r="G137" s="4">
        <v>35</v>
      </c>
      <c r="H137" s="4">
        <v>2</v>
      </c>
      <c r="I137" s="4">
        <v>1</v>
      </c>
      <c r="J137" s="120">
        <v>9</v>
      </c>
      <c r="K137" s="15"/>
    </row>
    <row r="138" spans="1:11" x14ac:dyDescent="0.35">
      <c r="A138" s="2" t="s">
        <v>920</v>
      </c>
      <c r="B138" s="2" t="s">
        <v>346</v>
      </c>
      <c r="C138" s="4">
        <v>66380</v>
      </c>
      <c r="D138" s="4">
        <v>66145</v>
      </c>
      <c r="E138" s="4">
        <v>65285</v>
      </c>
      <c r="F138" s="4">
        <v>860</v>
      </c>
      <c r="G138" s="4">
        <v>99</v>
      </c>
      <c r="H138" s="4">
        <v>11</v>
      </c>
      <c r="I138" s="4">
        <v>25</v>
      </c>
      <c r="J138" s="120">
        <v>100</v>
      </c>
      <c r="K138" s="15"/>
    </row>
    <row r="139" spans="1:11" x14ac:dyDescent="0.35">
      <c r="A139" s="2" t="s">
        <v>921</v>
      </c>
      <c r="B139" s="2" t="s">
        <v>559</v>
      </c>
      <c r="C139" s="4">
        <v>676</v>
      </c>
      <c r="D139" s="4">
        <v>537</v>
      </c>
      <c r="E139" s="4">
        <v>18</v>
      </c>
      <c r="F139" s="4">
        <v>519</v>
      </c>
      <c r="G139" s="4">
        <v>85</v>
      </c>
      <c r="H139" s="4">
        <v>19</v>
      </c>
      <c r="I139" s="4"/>
      <c r="J139" s="120">
        <v>35</v>
      </c>
      <c r="K139" s="15"/>
    </row>
    <row r="140" spans="1:11" x14ac:dyDescent="0.35">
      <c r="A140" s="2" t="s">
        <v>922</v>
      </c>
      <c r="B140" s="2" t="s">
        <v>402</v>
      </c>
      <c r="C140" s="4">
        <v>11772</v>
      </c>
      <c r="D140" s="4">
        <v>11382</v>
      </c>
      <c r="E140" s="4">
        <v>6852</v>
      </c>
      <c r="F140" s="4">
        <v>4530</v>
      </c>
      <c r="G140" s="4">
        <v>156</v>
      </c>
      <c r="H140" s="4">
        <v>19</v>
      </c>
      <c r="I140" s="4">
        <v>2</v>
      </c>
      <c r="J140" s="120">
        <v>213</v>
      </c>
      <c r="K140" s="15"/>
    </row>
    <row r="141" spans="1:11" x14ac:dyDescent="0.35">
      <c r="A141" s="2" t="s">
        <v>923</v>
      </c>
      <c r="B141" s="2" t="s">
        <v>339</v>
      </c>
      <c r="C141" s="4">
        <v>221964</v>
      </c>
      <c r="D141" s="4">
        <v>221811</v>
      </c>
      <c r="E141" s="4">
        <v>220330</v>
      </c>
      <c r="F141" s="4">
        <v>1481</v>
      </c>
      <c r="G141" s="4">
        <v>75</v>
      </c>
      <c r="H141" s="4">
        <v>3</v>
      </c>
      <c r="I141" s="4">
        <v>31</v>
      </c>
      <c r="J141" s="120">
        <v>44</v>
      </c>
      <c r="K141" s="15"/>
    </row>
    <row r="142" spans="1:11" x14ac:dyDescent="0.35">
      <c r="A142" s="2" t="s">
        <v>924</v>
      </c>
      <c r="B142" s="2" t="s">
        <v>435</v>
      </c>
      <c r="C142" s="4">
        <v>1878</v>
      </c>
      <c r="D142" s="4">
        <v>1563</v>
      </c>
      <c r="E142" s="4">
        <v>1548</v>
      </c>
      <c r="F142" s="4">
        <v>15</v>
      </c>
      <c r="G142" s="4">
        <v>305</v>
      </c>
      <c r="H142" s="4">
        <v>6</v>
      </c>
      <c r="I142" s="4"/>
      <c r="J142" s="120">
        <v>4</v>
      </c>
      <c r="K142" s="15"/>
    </row>
    <row r="143" spans="1:11" x14ac:dyDescent="0.35">
      <c r="A143" s="2" t="s">
        <v>925</v>
      </c>
      <c r="B143" s="2" t="s">
        <v>485</v>
      </c>
      <c r="C143" s="4">
        <v>947</v>
      </c>
      <c r="D143" s="4">
        <v>733</v>
      </c>
      <c r="E143" s="4">
        <v>719</v>
      </c>
      <c r="F143" s="4">
        <v>14</v>
      </c>
      <c r="G143" s="4">
        <v>143</v>
      </c>
      <c r="H143" s="4">
        <v>52</v>
      </c>
      <c r="I143" s="4"/>
      <c r="J143" s="120">
        <v>19</v>
      </c>
      <c r="K143" s="15"/>
    </row>
    <row r="144" spans="1:11" x14ac:dyDescent="0.35">
      <c r="A144" s="2" t="s">
        <v>926</v>
      </c>
      <c r="B144" s="2" t="s">
        <v>548</v>
      </c>
      <c r="C144" s="4">
        <v>829</v>
      </c>
      <c r="D144" s="4">
        <v>813</v>
      </c>
      <c r="E144" s="4">
        <v>771</v>
      </c>
      <c r="F144" s="4">
        <v>42</v>
      </c>
      <c r="G144" s="4">
        <v>8</v>
      </c>
      <c r="H144" s="4">
        <v>1</v>
      </c>
      <c r="I144" s="4"/>
      <c r="J144" s="120">
        <v>7</v>
      </c>
      <c r="K144" s="15"/>
    </row>
    <row r="145" spans="1:11" x14ac:dyDescent="0.35">
      <c r="A145" s="2" t="s">
        <v>927</v>
      </c>
      <c r="B145" s="2" t="s">
        <v>377</v>
      </c>
      <c r="C145" s="4">
        <v>59935</v>
      </c>
      <c r="D145" s="4">
        <v>59498</v>
      </c>
      <c r="E145" s="4">
        <v>57130</v>
      </c>
      <c r="F145" s="4">
        <v>2368</v>
      </c>
      <c r="G145" s="4">
        <v>273</v>
      </c>
      <c r="H145" s="4">
        <v>27</v>
      </c>
      <c r="I145" s="4">
        <v>3</v>
      </c>
      <c r="J145" s="120">
        <v>134</v>
      </c>
      <c r="K145" s="15"/>
    </row>
    <row r="146" spans="1:11" x14ac:dyDescent="0.35">
      <c r="A146" s="2" t="s">
        <v>928</v>
      </c>
      <c r="B146" s="2" t="s">
        <v>632</v>
      </c>
      <c r="C146" s="4">
        <v>16399</v>
      </c>
      <c r="D146" s="4">
        <v>16350</v>
      </c>
      <c r="E146" s="4">
        <v>15857</v>
      </c>
      <c r="F146" s="4">
        <v>493</v>
      </c>
      <c r="G146" s="4">
        <v>44</v>
      </c>
      <c r="H146" s="4">
        <v>1</v>
      </c>
      <c r="I146" s="4">
        <v>1</v>
      </c>
      <c r="J146" s="120">
        <v>3</v>
      </c>
      <c r="K146" s="15"/>
    </row>
    <row r="147" spans="1:11" x14ac:dyDescent="0.35">
      <c r="A147" s="2" t="s">
        <v>929</v>
      </c>
      <c r="B147" s="2" t="s">
        <v>508</v>
      </c>
      <c r="C147" s="4">
        <v>584</v>
      </c>
      <c r="D147" s="4">
        <v>538</v>
      </c>
      <c r="E147" s="4">
        <v>537</v>
      </c>
      <c r="F147" s="4">
        <v>1</v>
      </c>
      <c r="G147" s="4">
        <v>30</v>
      </c>
      <c r="H147" s="4">
        <v>11</v>
      </c>
      <c r="I147" s="4"/>
      <c r="J147" s="120">
        <v>5</v>
      </c>
      <c r="K147" s="15"/>
    </row>
    <row r="148" spans="1:11" x14ac:dyDescent="0.35">
      <c r="A148" s="2" t="s">
        <v>930</v>
      </c>
      <c r="B148" s="2" t="s">
        <v>423</v>
      </c>
      <c r="C148" s="4">
        <v>2938</v>
      </c>
      <c r="D148" s="4">
        <v>2787</v>
      </c>
      <c r="E148" s="4">
        <v>2554</v>
      </c>
      <c r="F148" s="4">
        <v>233</v>
      </c>
      <c r="G148" s="4">
        <v>134</v>
      </c>
      <c r="H148" s="4">
        <v>3</v>
      </c>
      <c r="I148" s="4"/>
      <c r="J148" s="120">
        <v>14</v>
      </c>
      <c r="K148" s="15"/>
    </row>
    <row r="149" spans="1:11" x14ac:dyDescent="0.35">
      <c r="A149" s="2" t="s">
        <v>931</v>
      </c>
      <c r="B149" s="2" t="s">
        <v>558</v>
      </c>
      <c r="C149" s="4">
        <v>5281</v>
      </c>
      <c r="D149" s="4">
        <v>5213</v>
      </c>
      <c r="E149" s="4">
        <v>5055</v>
      </c>
      <c r="F149" s="4">
        <v>158</v>
      </c>
      <c r="G149" s="4">
        <v>59</v>
      </c>
      <c r="H149" s="4">
        <v>5</v>
      </c>
      <c r="I149" s="4"/>
      <c r="J149" s="120">
        <v>4</v>
      </c>
      <c r="K149" s="15"/>
    </row>
    <row r="150" spans="1:11" x14ac:dyDescent="0.35">
      <c r="A150" s="2" t="s">
        <v>932</v>
      </c>
      <c r="B150" s="2" t="s">
        <v>613</v>
      </c>
      <c r="C150" s="4">
        <v>3874</v>
      </c>
      <c r="D150" s="4">
        <v>3007</v>
      </c>
      <c r="E150" s="4">
        <v>2856</v>
      </c>
      <c r="F150" s="4">
        <v>151</v>
      </c>
      <c r="G150" s="4">
        <v>694</v>
      </c>
      <c r="H150" s="4">
        <v>82</v>
      </c>
      <c r="I150" s="4">
        <v>12</v>
      </c>
      <c r="J150" s="120">
        <v>79</v>
      </c>
      <c r="K150" s="15"/>
    </row>
    <row r="151" spans="1:11" x14ac:dyDescent="0.35">
      <c r="A151" s="2" t="s">
        <v>933</v>
      </c>
      <c r="B151" s="2" t="s">
        <v>567</v>
      </c>
      <c r="C151" s="4">
        <v>1217</v>
      </c>
      <c r="D151" s="4">
        <v>814</v>
      </c>
      <c r="E151" s="4">
        <v>657</v>
      </c>
      <c r="F151" s="4">
        <v>157</v>
      </c>
      <c r="G151" s="4">
        <v>388</v>
      </c>
      <c r="H151" s="4">
        <v>12</v>
      </c>
      <c r="I151" s="4">
        <v>2</v>
      </c>
      <c r="J151" s="120">
        <v>1</v>
      </c>
      <c r="K151" s="15"/>
    </row>
    <row r="152" spans="1:11" x14ac:dyDescent="0.35">
      <c r="A152" s="2" t="s">
        <v>934</v>
      </c>
      <c r="B152" s="2" t="s">
        <v>582</v>
      </c>
      <c r="C152" s="4">
        <v>1637</v>
      </c>
      <c r="D152" s="4">
        <v>1550</v>
      </c>
      <c r="E152" s="4">
        <v>1533</v>
      </c>
      <c r="F152" s="4">
        <v>17</v>
      </c>
      <c r="G152" s="4">
        <v>68</v>
      </c>
      <c r="H152" s="4">
        <v>19</v>
      </c>
      <c r="I152" s="4"/>
      <c r="J152" s="120"/>
      <c r="K152" s="15"/>
    </row>
    <row r="153" spans="1:11" x14ac:dyDescent="0.35">
      <c r="A153" s="2" t="s">
        <v>935</v>
      </c>
      <c r="B153" s="2" t="s">
        <v>406</v>
      </c>
      <c r="C153" s="4">
        <v>4659</v>
      </c>
      <c r="D153" s="4">
        <v>4520</v>
      </c>
      <c r="E153" s="4">
        <v>4263</v>
      </c>
      <c r="F153" s="4">
        <v>257</v>
      </c>
      <c r="G153" s="4">
        <v>138</v>
      </c>
      <c r="H153" s="4">
        <v>1</v>
      </c>
      <c r="I153" s="4"/>
      <c r="J153" s="120"/>
      <c r="K153" s="15"/>
    </row>
    <row r="154" spans="1:11" x14ac:dyDescent="0.35">
      <c r="A154" s="2" t="s">
        <v>936</v>
      </c>
      <c r="B154" s="2" t="s">
        <v>437</v>
      </c>
      <c r="C154" s="4">
        <v>3984</v>
      </c>
      <c r="D154" s="4">
        <v>3882</v>
      </c>
      <c r="E154" s="4">
        <v>3851</v>
      </c>
      <c r="F154" s="4">
        <v>31</v>
      </c>
      <c r="G154" s="4">
        <v>81</v>
      </c>
      <c r="H154" s="4">
        <v>6</v>
      </c>
      <c r="I154" s="4"/>
      <c r="J154" s="120">
        <v>15</v>
      </c>
      <c r="K154" s="15"/>
    </row>
    <row r="155" spans="1:11" x14ac:dyDescent="0.35">
      <c r="A155" s="2" t="s">
        <v>937</v>
      </c>
      <c r="B155" s="2" t="s">
        <v>517</v>
      </c>
      <c r="C155" s="4">
        <v>2287</v>
      </c>
      <c r="D155" s="4">
        <v>2153</v>
      </c>
      <c r="E155" s="4">
        <v>1628</v>
      </c>
      <c r="F155" s="4">
        <v>525</v>
      </c>
      <c r="G155" s="4">
        <v>98</v>
      </c>
      <c r="H155" s="4">
        <v>12</v>
      </c>
      <c r="I155" s="4">
        <v>1</v>
      </c>
      <c r="J155" s="120">
        <v>23</v>
      </c>
      <c r="K155" s="15"/>
    </row>
    <row r="156" spans="1:11" x14ac:dyDescent="0.35">
      <c r="A156" s="2" t="s">
        <v>938</v>
      </c>
      <c r="B156" s="2" t="s">
        <v>570</v>
      </c>
      <c r="C156" s="4">
        <v>648</v>
      </c>
      <c r="D156" s="4">
        <v>523</v>
      </c>
      <c r="E156" s="4">
        <v>511</v>
      </c>
      <c r="F156" s="4">
        <v>12</v>
      </c>
      <c r="G156" s="4">
        <v>93</v>
      </c>
      <c r="H156" s="4">
        <v>32</v>
      </c>
      <c r="I156" s="4"/>
      <c r="J156" s="120"/>
      <c r="K156" s="15"/>
    </row>
    <row r="157" spans="1:11" x14ac:dyDescent="0.35">
      <c r="A157" s="2" t="s">
        <v>939</v>
      </c>
      <c r="B157" s="2" t="s">
        <v>414</v>
      </c>
      <c r="C157" s="4">
        <v>20079</v>
      </c>
      <c r="D157" s="4">
        <v>17785</v>
      </c>
      <c r="E157" s="4">
        <v>17257</v>
      </c>
      <c r="F157" s="4">
        <v>528</v>
      </c>
      <c r="G157" s="4">
        <v>1291</v>
      </c>
      <c r="H157" s="4">
        <v>788</v>
      </c>
      <c r="I157" s="4">
        <v>4</v>
      </c>
      <c r="J157" s="120">
        <v>211</v>
      </c>
      <c r="K157" s="15"/>
    </row>
    <row r="158" spans="1:11" x14ac:dyDescent="0.35">
      <c r="A158" s="2" t="s">
        <v>940</v>
      </c>
      <c r="B158" s="2" t="s">
        <v>575</v>
      </c>
      <c r="C158" s="4">
        <v>1205</v>
      </c>
      <c r="D158" s="4">
        <v>1196</v>
      </c>
      <c r="E158" s="4">
        <v>1166</v>
      </c>
      <c r="F158" s="4">
        <v>30</v>
      </c>
      <c r="G158" s="4">
        <v>7</v>
      </c>
      <c r="H158" s="4">
        <v>1</v>
      </c>
      <c r="I158" s="4"/>
      <c r="J158" s="120">
        <v>1</v>
      </c>
      <c r="K158" s="15"/>
    </row>
    <row r="159" spans="1:11" x14ac:dyDescent="0.35">
      <c r="A159" s="2" t="s">
        <v>941</v>
      </c>
      <c r="B159" s="2" t="s">
        <v>571</v>
      </c>
      <c r="C159" s="4">
        <v>2677</v>
      </c>
      <c r="D159" s="4">
        <v>1691</v>
      </c>
      <c r="E159" s="4">
        <v>1448</v>
      </c>
      <c r="F159" s="4">
        <v>243</v>
      </c>
      <c r="G159" s="4">
        <v>867</v>
      </c>
      <c r="H159" s="4">
        <v>65</v>
      </c>
      <c r="I159" s="4"/>
      <c r="J159" s="120">
        <v>54</v>
      </c>
      <c r="K159" s="15"/>
    </row>
    <row r="160" spans="1:11" x14ac:dyDescent="0.35">
      <c r="A160" s="2" t="s">
        <v>942</v>
      </c>
      <c r="B160" s="2" t="s">
        <v>434</v>
      </c>
      <c r="C160" s="4">
        <v>2744</v>
      </c>
      <c r="D160" s="4">
        <v>2708</v>
      </c>
      <c r="E160" s="4">
        <v>2703</v>
      </c>
      <c r="F160" s="4">
        <v>5</v>
      </c>
      <c r="G160" s="4">
        <v>34</v>
      </c>
      <c r="H160" s="4">
        <v>1</v>
      </c>
      <c r="I160" s="4"/>
      <c r="J160" s="120">
        <v>1</v>
      </c>
      <c r="K160" s="15"/>
    </row>
    <row r="161" spans="1:11" x14ac:dyDescent="0.35">
      <c r="A161" s="2" t="s">
        <v>943</v>
      </c>
      <c r="B161" s="2" t="s">
        <v>388</v>
      </c>
      <c r="C161" s="4">
        <v>10619</v>
      </c>
      <c r="D161" s="4">
        <v>9732</v>
      </c>
      <c r="E161" s="4">
        <v>7834</v>
      </c>
      <c r="F161" s="4">
        <v>1898</v>
      </c>
      <c r="G161" s="4">
        <v>502</v>
      </c>
      <c r="H161" s="4">
        <v>74</v>
      </c>
      <c r="I161" s="4"/>
      <c r="J161" s="120">
        <v>311</v>
      </c>
      <c r="K161" s="15"/>
    </row>
    <row r="162" spans="1:11" x14ac:dyDescent="0.35">
      <c r="A162" s="2" t="s">
        <v>944</v>
      </c>
      <c r="B162" s="2" t="s">
        <v>565</v>
      </c>
      <c r="C162" s="4">
        <v>742</v>
      </c>
      <c r="D162" s="4">
        <v>680</v>
      </c>
      <c r="E162" s="4">
        <v>640</v>
      </c>
      <c r="F162" s="4">
        <v>40</v>
      </c>
      <c r="G162" s="4">
        <v>34</v>
      </c>
      <c r="H162" s="4">
        <v>27</v>
      </c>
      <c r="I162" s="4">
        <v>1</v>
      </c>
      <c r="J162" s="120"/>
      <c r="K162" s="15"/>
    </row>
    <row r="163" spans="1:11" x14ac:dyDescent="0.35">
      <c r="A163" s="2" t="s">
        <v>945</v>
      </c>
      <c r="B163" s="2" t="s">
        <v>410</v>
      </c>
      <c r="C163" s="4">
        <v>6204</v>
      </c>
      <c r="D163" s="4">
        <v>6090</v>
      </c>
      <c r="E163" s="4">
        <v>5902</v>
      </c>
      <c r="F163" s="4">
        <v>188</v>
      </c>
      <c r="G163" s="4">
        <v>91</v>
      </c>
      <c r="H163" s="4">
        <v>5</v>
      </c>
      <c r="I163" s="4">
        <v>2</v>
      </c>
      <c r="J163" s="120">
        <v>16</v>
      </c>
      <c r="K163" s="15"/>
    </row>
    <row r="164" spans="1:11" x14ac:dyDescent="0.35">
      <c r="A164" s="2" t="s">
        <v>946</v>
      </c>
      <c r="B164" s="2" t="s">
        <v>579</v>
      </c>
      <c r="C164" s="4">
        <v>964</v>
      </c>
      <c r="D164" s="4">
        <v>711</v>
      </c>
      <c r="E164" s="4">
        <v>552</v>
      </c>
      <c r="F164" s="4">
        <v>159</v>
      </c>
      <c r="G164" s="4">
        <v>232</v>
      </c>
      <c r="H164" s="4">
        <v>18</v>
      </c>
      <c r="I164" s="4"/>
      <c r="J164" s="120">
        <v>3</v>
      </c>
      <c r="K164" s="15"/>
    </row>
    <row r="165" spans="1:11" x14ac:dyDescent="0.35">
      <c r="A165" s="2" t="s">
        <v>947</v>
      </c>
      <c r="B165" s="2" t="s">
        <v>561</v>
      </c>
      <c r="C165" s="4">
        <v>2589</v>
      </c>
      <c r="D165" s="4">
        <v>2231</v>
      </c>
      <c r="E165" s="4">
        <v>2177</v>
      </c>
      <c r="F165" s="4">
        <v>54</v>
      </c>
      <c r="G165" s="4">
        <v>345</v>
      </c>
      <c r="H165" s="4">
        <v>2</v>
      </c>
      <c r="I165" s="4"/>
      <c r="J165" s="120">
        <v>11</v>
      </c>
      <c r="K165" s="15"/>
    </row>
    <row r="166" spans="1:11" x14ac:dyDescent="0.35">
      <c r="A166" s="2" t="s">
        <v>948</v>
      </c>
      <c r="B166" s="2" t="s">
        <v>563</v>
      </c>
      <c r="C166" s="4">
        <v>902</v>
      </c>
      <c r="D166" s="4">
        <v>815</v>
      </c>
      <c r="E166" s="4">
        <v>432</v>
      </c>
      <c r="F166" s="4">
        <v>383</v>
      </c>
      <c r="G166" s="4">
        <v>84</v>
      </c>
      <c r="H166" s="4">
        <v>3</v>
      </c>
      <c r="I166" s="4"/>
      <c r="J166" s="120"/>
      <c r="K166" s="15"/>
    </row>
    <row r="167" spans="1:11" x14ac:dyDescent="0.35">
      <c r="A167" s="2" t="s">
        <v>949</v>
      </c>
      <c r="B167" s="2" t="s">
        <v>550</v>
      </c>
      <c r="C167" s="4">
        <v>1531</v>
      </c>
      <c r="D167" s="4">
        <v>1336</v>
      </c>
      <c r="E167" s="4">
        <v>907</v>
      </c>
      <c r="F167" s="4">
        <v>429</v>
      </c>
      <c r="G167" s="4">
        <v>165</v>
      </c>
      <c r="H167" s="4">
        <v>30</v>
      </c>
      <c r="I167" s="4"/>
      <c r="J167" s="120"/>
      <c r="K167" s="15"/>
    </row>
    <row r="168" spans="1:11" x14ac:dyDescent="0.35">
      <c r="A168" s="2" t="s">
        <v>950</v>
      </c>
      <c r="B168" s="2" t="s">
        <v>596</v>
      </c>
      <c r="C168" s="4">
        <v>3783</v>
      </c>
      <c r="D168" s="4">
        <v>3368</v>
      </c>
      <c r="E168" s="4">
        <v>3349</v>
      </c>
      <c r="F168" s="4">
        <v>19</v>
      </c>
      <c r="G168" s="4">
        <v>263</v>
      </c>
      <c r="H168" s="4">
        <v>43</v>
      </c>
      <c r="I168" s="4"/>
      <c r="J168" s="120">
        <v>109</v>
      </c>
      <c r="K168" s="15"/>
    </row>
    <row r="169" spans="1:11" x14ac:dyDescent="0.35">
      <c r="A169" s="2" t="s">
        <v>951</v>
      </c>
      <c r="B169" s="2" t="s">
        <v>599</v>
      </c>
      <c r="C169" s="4">
        <v>3167</v>
      </c>
      <c r="D169" s="4">
        <v>2961</v>
      </c>
      <c r="E169" s="4">
        <v>2912</v>
      </c>
      <c r="F169" s="4">
        <v>49</v>
      </c>
      <c r="G169" s="4">
        <v>191</v>
      </c>
      <c r="H169" s="4">
        <v>11</v>
      </c>
      <c r="I169" s="4"/>
      <c r="J169" s="120">
        <v>4</v>
      </c>
      <c r="K169" s="15"/>
    </row>
    <row r="170" spans="1:11" x14ac:dyDescent="0.35">
      <c r="A170" s="2" t="s">
        <v>952</v>
      </c>
      <c r="B170" s="2" t="s">
        <v>628</v>
      </c>
      <c r="C170" s="4">
        <v>2676</v>
      </c>
      <c r="D170" s="4">
        <v>2362</v>
      </c>
      <c r="E170" s="4">
        <v>2050</v>
      </c>
      <c r="F170" s="4">
        <v>312</v>
      </c>
      <c r="G170" s="4">
        <v>305</v>
      </c>
      <c r="H170" s="4">
        <v>8</v>
      </c>
      <c r="I170" s="4"/>
      <c r="J170" s="120">
        <v>1</v>
      </c>
      <c r="K170" s="15"/>
    </row>
    <row r="171" spans="1:11" x14ac:dyDescent="0.35">
      <c r="A171" s="2" t="s">
        <v>953</v>
      </c>
      <c r="B171" s="2" t="s">
        <v>413</v>
      </c>
      <c r="C171" s="4">
        <v>6400</v>
      </c>
      <c r="D171" s="4">
        <v>6359</v>
      </c>
      <c r="E171" s="4">
        <v>6330</v>
      </c>
      <c r="F171" s="4">
        <v>29</v>
      </c>
      <c r="G171" s="4">
        <v>38</v>
      </c>
      <c r="H171" s="4">
        <v>1</v>
      </c>
      <c r="I171" s="4"/>
      <c r="J171" s="120">
        <v>2</v>
      </c>
      <c r="K171" s="15"/>
    </row>
    <row r="172" spans="1:11" x14ac:dyDescent="0.35">
      <c r="A172" s="2" t="s">
        <v>954</v>
      </c>
      <c r="B172" s="2" t="s">
        <v>532</v>
      </c>
      <c r="C172" s="4">
        <v>1088</v>
      </c>
      <c r="D172" s="4">
        <v>1068</v>
      </c>
      <c r="E172" s="4">
        <v>1054</v>
      </c>
      <c r="F172" s="4">
        <v>14</v>
      </c>
      <c r="G172" s="4">
        <v>19</v>
      </c>
      <c r="H172" s="4">
        <v>1</v>
      </c>
      <c r="I172" s="4"/>
      <c r="J172" s="120"/>
      <c r="K172" s="15"/>
    </row>
    <row r="173" spans="1:11" x14ac:dyDescent="0.35">
      <c r="A173" s="2" t="s">
        <v>955</v>
      </c>
      <c r="B173" s="2" t="s">
        <v>350</v>
      </c>
      <c r="C173" s="4">
        <v>29442</v>
      </c>
      <c r="D173" s="4">
        <v>29377</v>
      </c>
      <c r="E173" s="4">
        <v>29033</v>
      </c>
      <c r="F173" s="4">
        <v>344</v>
      </c>
      <c r="G173" s="4">
        <v>25</v>
      </c>
      <c r="H173" s="4">
        <v>4</v>
      </c>
      <c r="I173" s="4">
        <v>11</v>
      </c>
      <c r="J173" s="120">
        <v>25</v>
      </c>
      <c r="K173" s="15"/>
    </row>
    <row r="174" spans="1:11" x14ac:dyDescent="0.35">
      <c r="A174" s="2" t="s">
        <v>956</v>
      </c>
      <c r="B174" s="2" t="s">
        <v>462</v>
      </c>
      <c r="C174" s="4">
        <v>1874</v>
      </c>
      <c r="D174" s="4">
        <v>1757</v>
      </c>
      <c r="E174" s="4">
        <v>1538</v>
      </c>
      <c r="F174" s="4">
        <v>219</v>
      </c>
      <c r="G174" s="4">
        <v>85</v>
      </c>
      <c r="H174" s="4">
        <v>29</v>
      </c>
      <c r="I174" s="4"/>
      <c r="J174" s="120">
        <v>3</v>
      </c>
      <c r="K174" s="15"/>
    </row>
    <row r="175" spans="1:11" x14ac:dyDescent="0.35">
      <c r="A175" s="2" t="s">
        <v>957</v>
      </c>
      <c r="B175" s="2" t="s">
        <v>497</v>
      </c>
      <c r="C175" s="4">
        <v>1684</v>
      </c>
      <c r="D175" s="4">
        <v>1109</v>
      </c>
      <c r="E175" s="4">
        <v>956</v>
      </c>
      <c r="F175" s="4">
        <v>153</v>
      </c>
      <c r="G175" s="4">
        <v>326</v>
      </c>
      <c r="H175" s="4">
        <v>209</v>
      </c>
      <c r="I175" s="4"/>
      <c r="J175" s="120">
        <v>40</v>
      </c>
      <c r="K175" s="15"/>
    </row>
    <row r="176" spans="1:11" x14ac:dyDescent="0.35">
      <c r="A176" s="2" t="s">
        <v>958</v>
      </c>
      <c r="B176" s="2" t="s">
        <v>432</v>
      </c>
      <c r="C176" s="4">
        <v>5035</v>
      </c>
      <c r="D176" s="4">
        <v>4805</v>
      </c>
      <c r="E176" s="4">
        <v>4750</v>
      </c>
      <c r="F176" s="4">
        <v>55</v>
      </c>
      <c r="G176" s="4">
        <v>181</v>
      </c>
      <c r="H176" s="4">
        <v>1</v>
      </c>
      <c r="I176" s="4"/>
      <c r="J176" s="120">
        <v>48</v>
      </c>
      <c r="K176" s="15"/>
    </row>
    <row r="177" spans="1:11" x14ac:dyDescent="0.35">
      <c r="A177" s="2" t="s">
        <v>959</v>
      </c>
      <c r="B177" s="2" t="s">
        <v>489</v>
      </c>
      <c r="C177" s="4">
        <v>4870</v>
      </c>
      <c r="D177" s="4">
        <v>4793</v>
      </c>
      <c r="E177" s="4">
        <v>4754</v>
      </c>
      <c r="F177" s="4">
        <v>39</v>
      </c>
      <c r="G177" s="4">
        <v>63</v>
      </c>
      <c r="H177" s="4">
        <v>3</v>
      </c>
      <c r="I177" s="4"/>
      <c r="J177" s="120">
        <v>11</v>
      </c>
      <c r="K177" s="15"/>
    </row>
    <row r="178" spans="1:11" x14ac:dyDescent="0.35">
      <c r="A178" s="2" t="s">
        <v>960</v>
      </c>
      <c r="B178" s="2" t="s">
        <v>587</v>
      </c>
      <c r="C178" s="4">
        <v>908</v>
      </c>
      <c r="D178" s="4">
        <v>490</v>
      </c>
      <c r="E178" s="4">
        <v>484</v>
      </c>
      <c r="F178" s="4">
        <v>6</v>
      </c>
      <c r="G178" s="4">
        <v>316</v>
      </c>
      <c r="H178" s="4">
        <v>76</v>
      </c>
      <c r="I178" s="4">
        <v>1</v>
      </c>
      <c r="J178" s="120">
        <v>25</v>
      </c>
      <c r="K178" s="15"/>
    </row>
    <row r="179" spans="1:11" x14ac:dyDescent="0.35">
      <c r="A179" s="2" t="s">
        <v>961</v>
      </c>
      <c r="B179" s="2" t="s">
        <v>419</v>
      </c>
      <c r="C179" s="4">
        <v>8553</v>
      </c>
      <c r="D179" s="4">
        <v>7699</v>
      </c>
      <c r="E179" s="4">
        <v>7105</v>
      </c>
      <c r="F179" s="4">
        <v>594</v>
      </c>
      <c r="G179" s="4">
        <v>808</v>
      </c>
      <c r="H179" s="4">
        <v>28</v>
      </c>
      <c r="I179" s="4"/>
      <c r="J179" s="120">
        <v>18</v>
      </c>
      <c r="K179" s="15"/>
    </row>
    <row r="180" spans="1:11" x14ac:dyDescent="0.35">
      <c r="A180" s="2" t="s">
        <v>962</v>
      </c>
      <c r="B180" s="2" t="s">
        <v>455</v>
      </c>
      <c r="C180" s="4">
        <v>6307</v>
      </c>
      <c r="D180" s="4">
        <v>6179</v>
      </c>
      <c r="E180" s="4">
        <v>5982</v>
      </c>
      <c r="F180" s="4">
        <v>197</v>
      </c>
      <c r="G180" s="4">
        <v>37</v>
      </c>
      <c r="H180" s="4"/>
      <c r="I180" s="4"/>
      <c r="J180" s="120">
        <v>91</v>
      </c>
      <c r="K180" s="15"/>
    </row>
    <row r="181" spans="1:11" x14ac:dyDescent="0.35">
      <c r="A181" s="2" t="s">
        <v>963</v>
      </c>
      <c r="B181" s="2" t="s">
        <v>611</v>
      </c>
      <c r="C181" s="4">
        <v>2657</v>
      </c>
      <c r="D181" s="4">
        <v>2460</v>
      </c>
      <c r="E181" s="4">
        <v>2262</v>
      </c>
      <c r="F181" s="4">
        <v>198</v>
      </c>
      <c r="G181" s="4">
        <v>105</v>
      </c>
      <c r="H181" s="4">
        <v>39</v>
      </c>
      <c r="I181" s="4">
        <v>2</v>
      </c>
      <c r="J181" s="120">
        <v>51</v>
      </c>
      <c r="K181" s="15"/>
    </row>
    <row r="182" spans="1:11" x14ac:dyDescent="0.35">
      <c r="A182" s="2" t="s">
        <v>964</v>
      </c>
      <c r="B182" s="2" t="s">
        <v>581</v>
      </c>
      <c r="C182" s="4">
        <v>787</v>
      </c>
      <c r="D182" s="4">
        <v>556</v>
      </c>
      <c r="E182" s="4">
        <v>409</v>
      </c>
      <c r="F182" s="4">
        <v>147</v>
      </c>
      <c r="G182" s="4">
        <v>179</v>
      </c>
      <c r="H182" s="4">
        <v>42</v>
      </c>
      <c r="I182" s="4"/>
      <c r="J182" s="120">
        <v>10</v>
      </c>
      <c r="K182" s="15"/>
    </row>
    <row r="183" spans="1:11" x14ac:dyDescent="0.35">
      <c r="A183" s="2" t="s">
        <v>965</v>
      </c>
      <c r="B183" s="2" t="s">
        <v>527</v>
      </c>
      <c r="C183" s="4">
        <v>692</v>
      </c>
      <c r="D183" s="4">
        <v>499</v>
      </c>
      <c r="E183" s="4">
        <v>312</v>
      </c>
      <c r="F183" s="4">
        <v>187</v>
      </c>
      <c r="G183" s="4">
        <v>162</v>
      </c>
      <c r="H183" s="4">
        <v>29</v>
      </c>
      <c r="I183" s="4"/>
      <c r="J183" s="120">
        <v>2</v>
      </c>
      <c r="K183" s="15"/>
    </row>
    <row r="184" spans="1:11" x14ac:dyDescent="0.35">
      <c r="A184" s="2" t="s">
        <v>966</v>
      </c>
      <c r="B184" s="2" t="s">
        <v>592</v>
      </c>
      <c r="C184" s="4">
        <v>841</v>
      </c>
      <c r="D184" s="4">
        <v>713</v>
      </c>
      <c r="E184" s="4">
        <v>546</v>
      </c>
      <c r="F184" s="4">
        <v>167</v>
      </c>
      <c r="G184" s="4">
        <v>96</v>
      </c>
      <c r="H184" s="4">
        <v>18</v>
      </c>
      <c r="I184" s="4"/>
      <c r="J184" s="120">
        <v>14</v>
      </c>
      <c r="K184" s="15"/>
    </row>
    <row r="185" spans="1:11" x14ac:dyDescent="0.35">
      <c r="A185" s="2" t="s">
        <v>967</v>
      </c>
      <c r="B185" s="2" t="s">
        <v>340</v>
      </c>
      <c r="C185" s="4">
        <v>81734</v>
      </c>
      <c r="D185" s="4">
        <v>81480</v>
      </c>
      <c r="E185" s="4">
        <v>49190</v>
      </c>
      <c r="F185" s="4">
        <v>32290</v>
      </c>
      <c r="G185" s="4">
        <v>77</v>
      </c>
      <c r="H185" s="4">
        <v>6</v>
      </c>
      <c r="I185" s="4">
        <v>10</v>
      </c>
      <c r="J185" s="120">
        <v>161</v>
      </c>
      <c r="K185" s="15"/>
    </row>
    <row r="186" spans="1:11" x14ac:dyDescent="0.35">
      <c r="A186" s="2" t="s">
        <v>968</v>
      </c>
      <c r="B186" s="2" t="s">
        <v>594</v>
      </c>
      <c r="C186" s="4">
        <v>2783</v>
      </c>
      <c r="D186" s="4">
        <v>2514</v>
      </c>
      <c r="E186" s="4">
        <v>2351</v>
      </c>
      <c r="F186" s="4">
        <v>163</v>
      </c>
      <c r="G186" s="4">
        <v>230</v>
      </c>
      <c r="H186" s="4">
        <v>38</v>
      </c>
      <c r="I186" s="4"/>
      <c r="J186" s="120">
        <v>1</v>
      </c>
      <c r="K186" s="15"/>
    </row>
    <row r="187" spans="1:11" x14ac:dyDescent="0.35">
      <c r="A187" s="2" t="s">
        <v>969</v>
      </c>
      <c r="B187" s="2" t="s">
        <v>519</v>
      </c>
      <c r="C187" s="4">
        <v>960</v>
      </c>
      <c r="D187" s="4">
        <v>895</v>
      </c>
      <c r="E187" s="4">
        <v>622</v>
      </c>
      <c r="F187" s="4">
        <v>273</v>
      </c>
      <c r="G187" s="4">
        <v>53</v>
      </c>
      <c r="H187" s="4">
        <v>1</v>
      </c>
      <c r="I187" s="4"/>
      <c r="J187" s="120">
        <v>11</v>
      </c>
      <c r="K187" s="15"/>
    </row>
    <row r="188" spans="1:11" x14ac:dyDescent="0.35">
      <c r="A188" s="2" t="s">
        <v>970</v>
      </c>
      <c r="B188" s="2" t="s">
        <v>618</v>
      </c>
      <c r="C188" s="4">
        <v>6048</v>
      </c>
      <c r="D188" s="4">
        <v>4639</v>
      </c>
      <c r="E188" s="4">
        <v>4231</v>
      </c>
      <c r="F188" s="4">
        <v>408</v>
      </c>
      <c r="G188" s="4">
        <v>1064</v>
      </c>
      <c r="H188" s="4">
        <v>257</v>
      </c>
      <c r="I188" s="4"/>
      <c r="J188" s="120">
        <v>88</v>
      </c>
      <c r="K188" s="15"/>
    </row>
    <row r="189" spans="1:11" x14ac:dyDescent="0.35">
      <c r="A189" s="2" t="s">
        <v>971</v>
      </c>
      <c r="B189" s="2" t="s">
        <v>440</v>
      </c>
      <c r="C189" s="4">
        <v>6896</v>
      </c>
      <c r="D189" s="4">
        <v>5467</v>
      </c>
      <c r="E189" s="4">
        <v>4824</v>
      </c>
      <c r="F189" s="4">
        <v>643</v>
      </c>
      <c r="G189" s="4">
        <v>1332</v>
      </c>
      <c r="H189" s="4">
        <v>86</v>
      </c>
      <c r="I189" s="4">
        <v>4</v>
      </c>
      <c r="J189" s="120">
        <v>7</v>
      </c>
      <c r="K189" s="15"/>
    </row>
    <row r="190" spans="1:11" x14ac:dyDescent="0.35">
      <c r="A190" s="2" t="s">
        <v>972</v>
      </c>
      <c r="B190" s="2" t="s">
        <v>520</v>
      </c>
      <c r="C190" s="4">
        <v>1574</v>
      </c>
      <c r="D190" s="4">
        <v>1237</v>
      </c>
      <c r="E190" s="4">
        <v>768</v>
      </c>
      <c r="F190" s="4">
        <v>469</v>
      </c>
      <c r="G190" s="4">
        <v>306</v>
      </c>
      <c r="H190" s="4">
        <v>31</v>
      </c>
      <c r="I190" s="4"/>
      <c r="J190" s="120"/>
      <c r="K190" s="15"/>
    </row>
    <row r="191" spans="1:11" x14ac:dyDescent="0.35">
      <c r="A191" s="2" t="s">
        <v>973</v>
      </c>
      <c r="B191" s="2" t="s">
        <v>385</v>
      </c>
      <c r="C191" s="4">
        <v>4746</v>
      </c>
      <c r="D191" s="4">
        <v>4737</v>
      </c>
      <c r="E191" s="4">
        <v>4723</v>
      </c>
      <c r="F191" s="4">
        <v>14</v>
      </c>
      <c r="G191" s="4">
        <v>5</v>
      </c>
      <c r="H191" s="4">
        <v>1</v>
      </c>
      <c r="I191" s="4"/>
      <c r="J191" s="120">
        <v>3</v>
      </c>
      <c r="K191" s="15"/>
    </row>
    <row r="192" spans="1:11" x14ac:dyDescent="0.35">
      <c r="A192" s="2" t="s">
        <v>974</v>
      </c>
      <c r="B192" s="2" t="s">
        <v>616</v>
      </c>
      <c r="C192" s="4">
        <v>1337</v>
      </c>
      <c r="D192" s="4">
        <v>872</v>
      </c>
      <c r="E192" s="4">
        <v>740</v>
      </c>
      <c r="F192" s="4">
        <v>132</v>
      </c>
      <c r="G192" s="4">
        <v>421</v>
      </c>
      <c r="H192" s="4">
        <v>44</v>
      </c>
      <c r="I192" s="4"/>
      <c r="J192" s="120"/>
      <c r="K192" s="15"/>
    </row>
    <row r="193" spans="1:11" x14ac:dyDescent="0.35">
      <c r="A193" s="2" t="s">
        <v>975</v>
      </c>
      <c r="B193" s="2" t="s">
        <v>415</v>
      </c>
      <c r="C193" s="4">
        <v>3293</v>
      </c>
      <c r="D193" s="4">
        <v>3232</v>
      </c>
      <c r="E193" s="4">
        <v>2761</v>
      </c>
      <c r="F193" s="4">
        <v>471</v>
      </c>
      <c r="G193" s="4">
        <v>45</v>
      </c>
      <c r="H193" s="4">
        <v>8</v>
      </c>
      <c r="I193" s="4"/>
      <c r="J193" s="120">
        <v>8</v>
      </c>
      <c r="K193" s="15"/>
    </row>
    <row r="194" spans="1:11" x14ac:dyDescent="0.35">
      <c r="A194" s="2" t="s">
        <v>976</v>
      </c>
      <c r="B194" s="2" t="s">
        <v>529</v>
      </c>
      <c r="C194" s="4">
        <v>1588</v>
      </c>
      <c r="D194" s="4">
        <v>1423</v>
      </c>
      <c r="E194" s="4">
        <v>1358</v>
      </c>
      <c r="F194" s="4">
        <v>65</v>
      </c>
      <c r="G194" s="4">
        <v>135</v>
      </c>
      <c r="H194" s="4">
        <v>3</v>
      </c>
      <c r="I194" s="4"/>
      <c r="J194" s="120">
        <v>27</v>
      </c>
      <c r="K194" s="15"/>
    </row>
    <row r="195" spans="1:11" x14ac:dyDescent="0.35">
      <c r="A195" s="2" t="s">
        <v>977</v>
      </c>
      <c r="B195" s="2" t="s">
        <v>374</v>
      </c>
      <c r="C195" s="4">
        <v>11982</v>
      </c>
      <c r="D195" s="4">
        <v>11969</v>
      </c>
      <c r="E195" s="4">
        <v>11843</v>
      </c>
      <c r="F195" s="4">
        <v>126</v>
      </c>
      <c r="G195" s="4">
        <v>5</v>
      </c>
      <c r="H195" s="4">
        <v>1</v>
      </c>
      <c r="I195" s="4"/>
      <c r="J195" s="120">
        <v>7</v>
      </c>
      <c r="K195" s="15"/>
    </row>
    <row r="196" spans="1:11" x14ac:dyDescent="0.35">
      <c r="A196" s="2" t="s">
        <v>978</v>
      </c>
      <c r="B196" s="2" t="s">
        <v>562</v>
      </c>
      <c r="C196" s="4">
        <v>1200</v>
      </c>
      <c r="D196" s="4">
        <v>1124</v>
      </c>
      <c r="E196" s="4">
        <v>1015</v>
      </c>
      <c r="F196" s="4">
        <v>109</v>
      </c>
      <c r="G196" s="4">
        <v>69</v>
      </c>
      <c r="H196" s="4">
        <v>7</v>
      </c>
      <c r="I196" s="4"/>
      <c r="J196" s="120"/>
      <c r="K196" s="15"/>
    </row>
    <row r="197" spans="1:11" x14ac:dyDescent="0.35">
      <c r="A197" s="2" t="s">
        <v>1130</v>
      </c>
      <c r="B197" s="2" t="s">
        <v>369</v>
      </c>
      <c r="C197" s="4">
        <v>3824</v>
      </c>
      <c r="D197" s="4">
        <v>3746</v>
      </c>
      <c r="E197" s="4">
        <v>3608</v>
      </c>
      <c r="F197" s="4">
        <v>138</v>
      </c>
      <c r="G197" s="4">
        <v>67</v>
      </c>
      <c r="H197" s="4">
        <v>5</v>
      </c>
      <c r="I197" s="4"/>
      <c r="J197" s="120">
        <v>6</v>
      </c>
      <c r="K197" s="15"/>
    </row>
    <row r="198" spans="1:11" x14ac:dyDescent="0.35">
      <c r="A198" s="2" t="s">
        <v>979</v>
      </c>
      <c r="B198" s="2" t="s">
        <v>473</v>
      </c>
      <c r="C198" s="4">
        <v>2443</v>
      </c>
      <c r="D198" s="4">
        <v>2344</v>
      </c>
      <c r="E198" s="4">
        <v>1756</v>
      </c>
      <c r="F198" s="4">
        <v>588</v>
      </c>
      <c r="G198" s="4">
        <v>78</v>
      </c>
      <c r="H198" s="4">
        <v>7</v>
      </c>
      <c r="I198" s="4">
        <v>1</v>
      </c>
      <c r="J198" s="120">
        <v>13</v>
      </c>
      <c r="K198" s="15"/>
    </row>
    <row r="199" spans="1:11" x14ac:dyDescent="0.35">
      <c r="A199" s="2" t="s">
        <v>980</v>
      </c>
      <c r="B199" s="2" t="s">
        <v>371</v>
      </c>
      <c r="C199" s="4">
        <v>9836</v>
      </c>
      <c r="D199" s="4">
        <v>9802</v>
      </c>
      <c r="E199" s="4">
        <v>9709</v>
      </c>
      <c r="F199" s="4">
        <v>93</v>
      </c>
      <c r="G199" s="4">
        <v>10</v>
      </c>
      <c r="H199" s="4">
        <v>7</v>
      </c>
      <c r="I199" s="4"/>
      <c r="J199" s="120">
        <v>17</v>
      </c>
      <c r="K199" s="15"/>
    </row>
    <row r="200" spans="1:11" x14ac:dyDescent="0.35">
      <c r="A200" s="2" t="s">
        <v>981</v>
      </c>
      <c r="B200" s="2" t="s">
        <v>390</v>
      </c>
      <c r="C200" s="4">
        <v>8160</v>
      </c>
      <c r="D200" s="4">
        <v>7686</v>
      </c>
      <c r="E200" s="4">
        <v>7217</v>
      </c>
      <c r="F200" s="4">
        <v>469</v>
      </c>
      <c r="G200" s="4">
        <v>379</v>
      </c>
      <c r="H200" s="4">
        <v>48</v>
      </c>
      <c r="I200" s="4"/>
      <c r="J200" s="120">
        <v>47</v>
      </c>
      <c r="K200" s="15"/>
    </row>
    <row r="201" spans="1:11" x14ac:dyDescent="0.35">
      <c r="A201" s="2" t="s">
        <v>982</v>
      </c>
      <c r="B201" s="2" t="s">
        <v>491</v>
      </c>
      <c r="C201" s="4">
        <v>1175</v>
      </c>
      <c r="D201" s="4">
        <v>1153</v>
      </c>
      <c r="E201" s="4">
        <v>1068</v>
      </c>
      <c r="F201" s="4">
        <v>85</v>
      </c>
      <c r="G201" s="4">
        <v>12</v>
      </c>
      <c r="H201" s="4">
        <v>4</v>
      </c>
      <c r="I201" s="4"/>
      <c r="J201" s="120">
        <v>6</v>
      </c>
      <c r="K201" s="15"/>
    </row>
    <row r="202" spans="1:11" x14ac:dyDescent="0.35">
      <c r="A202" s="2" t="s">
        <v>983</v>
      </c>
      <c r="B202" s="2" t="s">
        <v>454</v>
      </c>
      <c r="C202" s="4">
        <v>2284</v>
      </c>
      <c r="D202" s="4">
        <v>2243</v>
      </c>
      <c r="E202" s="4">
        <v>1635</v>
      </c>
      <c r="F202" s="4">
        <v>608</v>
      </c>
      <c r="G202" s="4">
        <v>31</v>
      </c>
      <c r="H202" s="4">
        <v>9</v>
      </c>
      <c r="I202" s="4"/>
      <c r="J202" s="120">
        <v>1</v>
      </c>
      <c r="K202" s="15"/>
    </row>
    <row r="203" spans="1:11" x14ac:dyDescent="0.35">
      <c r="A203" s="2" t="s">
        <v>984</v>
      </c>
      <c r="B203" s="2" t="s">
        <v>494</v>
      </c>
      <c r="C203" s="4">
        <v>1058</v>
      </c>
      <c r="D203" s="4">
        <v>767</v>
      </c>
      <c r="E203" s="4">
        <v>632</v>
      </c>
      <c r="F203" s="4">
        <v>135</v>
      </c>
      <c r="G203" s="4">
        <v>234</v>
      </c>
      <c r="H203" s="4">
        <v>57</v>
      </c>
      <c r="I203" s="4"/>
      <c r="J203" s="120"/>
      <c r="K203" s="15"/>
    </row>
    <row r="204" spans="1:11" x14ac:dyDescent="0.35">
      <c r="A204" s="2" t="s">
        <v>985</v>
      </c>
      <c r="B204" s="2" t="s">
        <v>382</v>
      </c>
      <c r="C204" s="4">
        <v>11949</v>
      </c>
      <c r="D204" s="4">
        <v>11895</v>
      </c>
      <c r="E204" s="4">
        <v>11757</v>
      </c>
      <c r="F204" s="4">
        <v>138</v>
      </c>
      <c r="G204" s="4">
        <v>26</v>
      </c>
      <c r="H204" s="4">
        <v>11</v>
      </c>
      <c r="I204" s="4">
        <v>9</v>
      </c>
      <c r="J204" s="120">
        <v>8</v>
      </c>
      <c r="K204" s="15"/>
    </row>
    <row r="205" spans="1:11" x14ac:dyDescent="0.35">
      <c r="A205" s="2" t="s">
        <v>986</v>
      </c>
      <c r="B205" s="2" t="s">
        <v>621</v>
      </c>
      <c r="C205" s="4">
        <v>1599</v>
      </c>
      <c r="D205" s="4">
        <v>1479</v>
      </c>
      <c r="E205" s="4">
        <v>1386</v>
      </c>
      <c r="F205" s="4">
        <v>93</v>
      </c>
      <c r="G205" s="4">
        <v>74</v>
      </c>
      <c r="H205" s="4">
        <v>1</v>
      </c>
      <c r="I205" s="4"/>
      <c r="J205" s="120">
        <v>45</v>
      </c>
      <c r="K205" s="15"/>
    </row>
    <row r="206" spans="1:11" x14ac:dyDescent="0.35">
      <c r="A206" s="2" t="s">
        <v>987</v>
      </c>
      <c r="B206" s="2" t="s">
        <v>583</v>
      </c>
      <c r="C206" s="4">
        <v>1063</v>
      </c>
      <c r="D206" s="4">
        <v>1031</v>
      </c>
      <c r="E206" s="4">
        <v>989</v>
      </c>
      <c r="F206" s="4">
        <v>42</v>
      </c>
      <c r="G206" s="4">
        <v>30</v>
      </c>
      <c r="H206" s="4"/>
      <c r="I206" s="4"/>
      <c r="J206" s="120">
        <v>2</v>
      </c>
      <c r="K206" s="15"/>
    </row>
    <row r="207" spans="1:11" x14ac:dyDescent="0.35">
      <c r="A207" s="2" t="s">
        <v>988</v>
      </c>
      <c r="B207" s="2" t="s">
        <v>615</v>
      </c>
      <c r="C207" s="4">
        <v>3780</v>
      </c>
      <c r="D207" s="4">
        <v>3527</v>
      </c>
      <c r="E207" s="4">
        <v>2708</v>
      </c>
      <c r="F207" s="4">
        <v>819</v>
      </c>
      <c r="G207" s="4">
        <v>208</v>
      </c>
      <c r="H207" s="4">
        <v>42</v>
      </c>
      <c r="I207" s="4">
        <v>2</v>
      </c>
      <c r="J207" s="120">
        <v>1</v>
      </c>
      <c r="K207" s="15"/>
    </row>
    <row r="208" spans="1:11" x14ac:dyDescent="0.35">
      <c r="A208" s="2" t="s">
        <v>989</v>
      </c>
      <c r="B208" s="2" t="s">
        <v>364</v>
      </c>
      <c r="C208" s="4">
        <v>9875</v>
      </c>
      <c r="D208" s="4">
        <v>9845</v>
      </c>
      <c r="E208" s="4">
        <v>9763</v>
      </c>
      <c r="F208" s="4">
        <v>82</v>
      </c>
      <c r="G208" s="4">
        <v>13</v>
      </c>
      <c r="H208" s="4"/>
      <c r="I208" s="4"/>
      <c r="J208" s="120">
        <v>17</v>
      </c>
      <c r="K208" s="15"/>
    </row>
    <row r="209" spans="1:11" x14ac:dyDescent="0.35">
      <c r="A209" s="2" t="s">
        <v>990</v>
      </c>
      <c r="B209" s="2" t="s">
        <v>623</v>
      </c>
      <c r="C209" s="4">
        <v>11875</v>
      </c>
      <c r="D209" s="4">
        <v>11431</v>
      </c>
      <c r="E209" s="4">
        <v>10789</v>
      </c>
      <c r="F209" s="4">
        <v>642</v>
      </c>
      <c r="G209" s="4">
        <v>349</v>
      </c>
      <c r="H209" s="4">
        <v>27</v>
      </c>
      <c r="I209" s="4">
        <v>2</v>
      </c>
      <c r="J209" s="120">
        <v>66</v>
      </c>
      <c r="K209" s="15"/>
    </row>
    <row r="210" spans="1:11" x14ac:dyDescent="0.35">
      <c r="A210" s="2" t="s">
        <v>991</v>
      </c>
      <c r="B210" s="2" t="s">
        <v>416</v>
      </c>
      <c r="C210" s="4">
        <v>6072</v>
      </c>
      <c r="D210" s="4">
        <v>5186</v>
      </c>
      <c r="E210" s="4">
        <v>4542</v>
      </c>
      <c r="F210" s="4">
        <v>644</v>
      </c>
      <c r="G210" s="4">
        <v>508</v>
      </c>
      <c r="H210" s="4">
        <v>11</v>
      </c>
      <c r="I210" s="4">
        <v>1</v>
      </c>
      <c r="J210" s="120">
        <v>366</v>
      </c>
      <c r="K210" s="15"/>
    </row>
    <row r="211" spans="1:11" x14ac:dyDescent="0.35">
      <c r="A211" s="2" t="s">
        <v>992</v>
      </c>
      <c r="B211" s="2" t="s">
        <v>453</v>
      </c>
      <c r="C211" s="4">
        <v>3235</v>
      </c>
      <c r="D211" s="4">
        <v>3119</v>
      </c>
      <c r="E211" s="4">
        <v>3093</v>
      </c>
      <c r="F211" s="4">
        <v>26</v>
      </c>
      <c r="G211" s="4">
        <v>103</v>
      </c>
      <c r="H211" s="4">
        <v>5</v>
      </c>
      <c r="I211" s="4"/>
      <c r="J211" s="120">
        <v>8</v>
      </c>
      <c r="K211" s="15"/>
    </row>
    <row r="212" spans="1:11" x14ac:dyDescent="0.35">
      <c r="A212" s="2" t="s">
        <v>993</v>
      </c>
      <c r="B212" s="2" t="s">
        <v>568</v>
      </c>
      <c r="C212" s="4">
        <v>606</v>
      </c>
      <c r="D212" s="4">
        <v>600</v>
      </c>
      <c r="E212" s="4">
        <v>600</v>
      </c>
      <c r="F212" s="4"/>
      <c r="G212" s="4">
        <v>6</v>
      </c>
      <c r="H212" s="4"/>
      <c r="I212" s="4"/>
      <c r="J212" s="120"/>
      <c r="K212" s="15"/>
    </row>
    <row r="213" spans="1:11" x14ac:dyDescent="0.35">
      <c r="A213" s="2" t="s">
        <v>994</v>
      </c>
      <c r="B213" s="2" t="s">
        <v>391</v>
      </c>
      <c r="C213" s="4">
        <v>7008</v>
      </c>
      <c r="D213" s="4">
        <v>6874</v>
      </c>
      <c r="E213" s="4">
        <v>6708</v>
      </c>
      <c r="F213" s="4">
        <v>166</v>
      </c>
      <c r="G213" s="4">
        <v>119</v>
      </c>
      <c r="H213" s="4">
        <v>10</v>
      </c>
      <c r="I213" s="4"/>
      <c r="J213" s="120">
        <v>5</v>
      </c>
      <c r="K213" s="15"/>
    </row>
    <row r="214" spans="1:11" x14ac:dyDescent="0.35">
      <c r="A214" s="2" t="s">
        <v>995</v>
      </c>
      <c r="B214" s="2" t="s">
        <v>556</v>
      </c>
      <c r="C214" s="4">
        <v>883</v>
      </c>
      <c r="D214" s="4">
        <v>816</v>
      </c>
      <c r="E214" s="4">
        <v>807</v>
      </c>
      <c r="F214" s="4">
        <v>9</v>
      </c>
      <c r="G214" s="4">
        <v>66</v>
      </c>
      <c r="H214" s="4"/>
      <c r="I214" s="4"/>
      <c r="J214" s="120">
        <v>1</v>
      </c>
      <c r="K214" s="15"/>
    </row>
    <row r="215" spans="1:11" x14ac:dyDescent="0.35">
      <c r="A215" s="2" t="s">
        <v>996</v>
      </c>
      <c r="B215" s="2" t="s">
        <v>511</v>
      </c>
      <c r="C215" s="4">
        <v>1093</v>
      </c>
      <c r="D215" s="4">
        <v>783</v>
      </c>
      <c r="E215" s="4">
        <v>666</v>
      </c>
      <c r="F215" s="4">
        <v>117</v>
      </c>
      <c r="G215" s="4">
        <v>269</v>
      </c>
      <c r="H215" s="4">
        <v>40</v>
      </c>
      <c r="I215" s="4"/>
      <c r="J215" s="120">
        <v>1</v>
      </c>
      <c r="K215" s="15"/>
    </row>
    <row r="216" spans="1:11" x14ac:dyDescent="0.35">
      <c r="A216" s="2" t="s">
        <v>997</v>
      </c>
      <c r="B216" s="2" t="s">
        <v>463</v>
      </c>
      <c r="C216" s="4">
        <v>3846</v>
      </c>
      <c r="D216" s="4">
        <v>3395</v>
      </c>
      <c r="E216" s="4">
        <v>2413</v>
      </c>
      <c r="F216" s="4">
        <v>982</v>
      </c>
      <c r="G216" s="4">
        <v>280</v>
      </c>
      <c r="H216" s="4">
        <v>98</v>
      </c>
      <c r="I216" s="4">
        <v>1</v>
      </c>
      <c r="J216" s="120">
        <v>72</v>
      </c>
      <c r="K216" s="15"/>
    </row>
    <row r="217" spans="1:11" x14ac:dyDescent="0.35">
      <c r="A217" s="2" t="s">
        <v>998</v>
      </c>
      <c r="B217" s="2" t="s">
        <v>479</v>
      </c>
      <c r="C217" s="4">
        <v>1249</v>
      </c>
      <c r="D217" s="4">
        <v>1236</v>
      </c>
      <c r="E217" s="4">
        <v>754</v>
      </c>
      <c r="F217" s="4">
        <v>482</v>
      </c>
      <c r="G217" s="4">
        <v>11</v>
      </c>
      <c r="H217" s="4">
        <v>1</v>
      </c>
      <c r="I217" s="4"/>
      <c r="J217" s="120">
        <v>1</v>
      </c>
      <c r="K217" s="15"/>
    </row>
    <row r="218" spans="1:11" x14ac:dyDescent="0.35">
      <c r="A218" s="2" t="s">
        <v>999</v>
      </c>
      <c r="B218" s="2" t="s">
        <v>534</v>
      </c>
      <c r="C218" s="4">
        <v>2239</v>
      </c>
      <c r="D218" s="4">
        <v>2030</v>
      </c>
      <c r="E218" s="4">
        <v>1898</v>
      </c>
      <c r="F218" s="4">
        <v>132</v>
      </c>
      <c r="G218" s="4">
        <v>174</v>
      </c>
      <c r="H218" s="4">
        <v>23</v>
      </c>
      <c r="I218" s="4"/>
      <c r="J218" s="120">
        <v>12</v>
      </c>
      <c r="K218" s="15"/>
    </row>
    <row r="219" spans="1:11" x14ac:dyDescent="0.35">
      <c r="A219" s="2" t="s">
        <v>1000</v>
      </c>
      <c r="B219" s="2" t="s">
        <v>499</v>
      </c>
      <c r="C219" s="4">
        <v>2343</v>
      </c>
      <c r="D219" s="4">
        <v>2170</v>
      </c>
      <c r="E219" s="4">
        <v>1999</v>
      </c>
      <c r="F219" s="4">
        <v>171</v>
      </c>
      <c r="G219" s="4">
        <v>140</v>
      </c>
      <c r="H219" s="4">
        <v>7</v>
      </c>
      <c r="I219" s="4"/>
      <c r="J219" s="120">
        <v>26</v>
      </c>
      <c r="K219" s="15"/>
    </row>
    <row r="220" spans="1:11" x14ac:dyDescent="0.35">
      <c r="A220" s="2" t="s">
        <v>1001</v>
      </c>
      <c r="B220" s="2" t="s">
        <v>469</v>
      </c>
      <c r="C220" s="4">
        <v>2736</v>
      </c>
      <c r="D220" s="4">
        <v>2362</v>
      </c>
      <c r="E220" s="4">
        <v>2338</v>
      </c>
      <c r="F220" s="4">
        <v>24</v>
      </c>
      <c r="G220" s="4">
        <v>316</v>
      </c>
      <c r="H220" s="4">
        <v>7</v>
      </c>
      <c r="I220" s="4">
        <v>2</v>
      </c>
      <c r="J220" s="120">
        <v>49</v>
      </c>
      <c r="K220" s="15"/>
    </row>
    <row r="221" spans="1:11" x14ac:dyDescent="0.35">
      <c r="A221" s="2" t="s">
        <v>1002</v>
      </c>
      <c r="B221" s="2" t="s">
        <v>474</v>
      </c>
      <c r="C221" s="4">
        <v>3850</v>
      </c>
      <c r="D221" s="4">
        <v>3782</v>
      </c>
      <c r="E221" s="4">
        <v>3455</v>
      </c>
      <c r="F221" s="4">
        <v>327</v>
      </c>
      <c r="G221" s="4">
        <v>42</v>
      </c>
      <c r="H221" s="4">
        <v>14</v>
      </c>
      <c r="I221" s="4">
        <v>1</v>
      </c>
      <c r="J221" s="120">
        <v>11</v>
      </c>
      <c r="K221" s="15"/>
    </row>
    <row r="222" spans="1:11" x14ac:dyDescent="0.35">
      <c r="A222" s="2" t="s">
        <v>1003</v>
      </c>
      <c r="B222" s="2" t="s">
        <v>366</v>
      </c>
      <c r="C222" s="4">
        <v>27416</v>
      </c>
      <c r="D222" s="4">
        <v>27279</v>
      </c>
      <c r="E222" s="4">
        <v>26268</v>
      </c>
      <c r="F222" s="4">
        <v>1011</v>
      </c>
      <c r="G222" s="4">
        <v>73</v>
      </c>
      <c r="H222" s="4">
        <v>3</v>
      </c>
      <c r="I222" s="4"/>
      <c r="J222" s="120">
        <v>61</v>
      </c>
      <c r="K222" s="15"/>
    </row>
    <row r="223" spans="1:11" x14ac:dyDescent="0.35">
      <c r="A223" s="2" t="s">
        <v>1004</v>
      </c>
      <c r="B223" s="2" t="s">
        <v>486</v>
      </c>
      <c r="C223" s="4">
        <v>1582</v>
      </c>
      <c r="D223" s="4">
        <v>1120</v>
      </c>
      <c r="E223" s="4">
        <v>985</v>
      </c>
      <c r="F223" s="4">
        <v>135</v>
      </c>
      <c r="G223" s="4">
        <v>242</v>
      </c>
      <c r="H223" s="4">
        <v>218</v>
      </c>
      <c r="I223" s="4"/>
      <c r="J223" s="120">
        <v>2</v>
      </c>
      <c r="K223" s="15"/>
    </row>
    <row r="224" spans="1:11" x14ac:dyDescent="0.35">
      <c r="A224" s="2" t="s">
        <v>1005</v>
      </c>
      <c r="B224" s="2" t="s">
        <v>627</v>
      </c>
      <c r="C224" s="4">
        <v>13742</v>
      </c>
      <c r="D224" s="4">
        <v>13464</v>
      </c>
      <c r="E224" s="4">
        <v>13210</v>
      </c>
      <c r="F224" s="4">
        <v>254</v>
      </c>
      <c r="G224" s="4">
        <v>234</v>
      </c>
      <c r="H224" s="4">
        <v>19</v>
      </c>
      <c r="I224" s="4">
        <v>2</v>
      </c>
      <c r="J224" s="120">
        <v>23</v>
      </c>
      <c r="K224" s="15"/>
    </row>
    <row r="225" spans="1:11" x14ac:dyDescent="0.35">
      <c r="A225" s="2" t="s">
        <v>1006</v>
      </c>
      <c r="B225" s="2" t="s">
        <v>569</v>
      </c>
      <c r="C225" s="4">
        <v>871</v>
      </c>
      <c r="D225" s="4">
        <v>837</v>
      </c>
      <c r="E225" s="4">
        <v>832</v>
      </c>
      <c r="F225" s="4">
        <v>5</v>
      </c>
      <c r="G225" s="4">
        <v>28</v>
      </c>
      <c r="H225" s="4">
        <v>4</v>
      </c>
      <c r="I225" s="4"/>
      <c r="J225" s="120">
        <v>2</v>
      </c>
      <c r="K225" s="15"/>
    </row>
    <row r="226" spans="1:11" x14ac:dyDescent="0.35">
      <c r="A226" s="2" t="s">
        <v>1007</v>
      </c>
      <c r="B226" s="2" t="s">
        <v>576</v>
      </c>
      <c r="C226" s="4">
        <v>1838</v>
      </c>
      <c r="D226" s="4">
        <v>1263</v>
      </c>
      <c r="E226" s="4">
        <v>1150</v>
      </c>
      <c r="F226" s="4">
        <v>113</v>
      </c>
      <c r="G226" s="4">
        <v>379</v>
      </c>
      <c r="H226" s="4">
        <v>153</v>
      </c>
      <c r="I226" s="4">
        <v>1</v>
      </c>
      <c r="J226" s="120">
        <v>42</v>
      </c>
      <c r="K226" s="15"/>
    </row>
    <row r="227" spans="1:11" x14ac:dyDescent="0.35">
      <c r="A227" s="2" t="s">
        <v>1008</v>
      </c>
      <c r="B227" s="2" t="s">
        <v>424</v>
      </c>
      <c r="C227" s="4">
        <v>4697</v>
      </c>
      <c r="D227" s="4">
        <v>4596</v>
      </c>
      <c r="E227" s="4">
        <v>4467</v>
      </c>
      <c r="F227" s="4">
        <v>129</v>
      </c>
      <c r="G227" s="4">
        <v>79</v>
      </c>
      <c r="H227" s="4">
        <v>5</v>
      </c>
      <c r="I227" s="4">
        <v>1</v>
      </c>
      <c r="J227" s="120">
        <v>16</v>
      </c>
      <c r="K227" s="15"/>
    </row>
    <row r="228" spans="1:11" x14ac:dyDescent="0.35">
      <c r="A228" s="2" t="s">
        <v>1009</v>
      </c>
      <c r="B228" s="2" t="s">
        <v>630</v>
      </c>
      <c r="C228" s="4">
        <v>1859</v>
      </c>
      <c r="D228" s="4">
        <v>1017</v>
      </c>
      <c r="E228" s="4">
        <v>663</v>
      </c>
      <c r="F228" s="4">
        <v>354</v>
      </c>
      <c r="G228" s="4">
        <v>714</v>
      </c>
      <c r="H228" s="4">
        <v>93</v>
      </c>
      <c r="I228" s="4">
        <v>1</v>
      </c>
      <c r="J228" s="120">
        <v>34</v>
      </c>
      <c r="K228" s="15"/>
    </row>
    <row r="229" spans="1:11" x14ac:dyDescent="0.35">
      <c r="A229" s="2" t="s">
        <v>1010</v>
      </c>
      <c r="B229" s="2" t="s">
        <v>533</v>
      </c>
      <c r="C229" s="4">
        <v>2748</v>
      </c>
      <c r="D229" s="4">
        <v>2308</v>
      </c>
      <c r="E229" s="4">
        <v>2153</v>
      </c>
      <c r="F229" s="4">
        <v>155</v>
      </c>
      <c r="G229" s="4">
        <v>286</v>
      </c>
      <c r="H229" s="4">
        <v>4</v>
      </c>
      <c r="I229" s="4"/>
      <c r="J229" s="120">
        <v>150</v>
      </c>
      <c r="K229" s="15"/>
    </row>
    <row r="230" spans="1:11" x14ac:dyDescent="0.35">
      <c r="A230" s="2" t="s">
        <v>1011</v>
      </c>
      <c r="B230" s="2" t="s">
        <v>609</v>
      </c>
      <c r="C230" s="4">
        <v>1356</v>
      </c>
      <c r="D230" s="4">
        <v>859</v>
      </c>
      <c r="E230" s="4">
        <v>697</v>
      </c>
      <c r="F230" s="4">
        <v>162</v>
      </c>
      <c r="G230" s="4">
        <v>399</v>
      </c>
      <c r="H230" s="4">
        <v>98</v>
      </c>
      <c r="I230" s="4"/>
      <c r="J230" s="120"/>
      <c r="K230" s="15"/>
    </row>
    <row r="231" spans="1:11" x14ac:dyDescent="0.35">
      <c r="A231" s="2" t="s">
        <v>1012</v>
      </c>
      <c r="B231" s="2" t="s">
        <v>537</v>
      </c>
      <c r="C231" s="4">
        <v>1663</v>
      </c>
      <c r="D231" s="4">
        <v>1604</v>
      </c>
      <c r="E231" s="4">
        <v>1549</v>
      </c>
      <c r="F231" s="4">
        <v>55</v>
      </c>
      <c r="G231" s="4">
        <v>42</v>
      </c>
      <c r="H231" s="4">
        <v>14</v>
      </c>
      <c r="I231" s="4">
        <v>1</v>
      </c>
      <c r="J231" s="120">
        <v>2</v>
      </c>
      <c r="K231" s="15"/>
    </row>
    <row r="232" spans="1:11" x14ac:dyDescent="0.35">
      <c r="A232" s="2" t="s">
        <v>1013</v>
      </c>
      <c r="B232" s="2" t="s">
        <v>411</v>
      </c>
      <c r="C232" s="4">
        <v>4251</v>
      </c>
      <c r="D232" s="4">
        <v>4140</v>
      </c>
      <c r="E232" s="4">
        <v>3574</v>
      </c>
      <c r="F232" s="4">
        <v>566</v>
      </c>
      <c r="G232" s="4">
        <v>82</v>
      </c>
      <c r="H232" s="4">
        <v>1</v>
      </c>
      <c r="I232" s="4">
        <v>1</v>
      </c>
      <c r="J232" s="120">
        <v>27</v>
      </c>
      <c r="K232" s="15"/>
    </row>
    <row r="233" spans="1:11" x14ac:dyDescent="0.35">
      <c r="A233" s="2" t="s">
        <v>1014</v>
      </c>
      <c r="B233" s="2" t="s">
        <v>601</v>
      </c>
      <c r="C233" s="4">
        <v>5385</v>
      </c>
      <c r="D233" s="4">
        <v>5116</v>
      </c>
      <c r="E233" s="4">
        <v>4896</v>
      </c>
      <c r="F233" s="4">
        <v>220</v>
      </c>
      <c r="G233" s="4">
        <v>145</v>
      </c>
      <c r="H233" s="4">
        <v>3</v>
      </c>
      <c r="I233" s="4">
        <v>5</v>
      </c>
      <c r="J233" s="120">
        <v>116</v>
      </c>
      <c r="K233" s="15"/>
    </row>
    <row r="234" spans="1:11" x14ac:dyDescent="0.35">
      <c r="A234" s="2" t="s">
        <v>1015</v>
      </c>
      <c r="B234" s="2" t="s">
        <v>549</v>
      </c>
      <c r="C234" s="4">
        <v>881</v>
      </c>
      <c r="D234" s="4">
        <v>587</v>
      </c>
      <c r="E234" s="4">
        <v>580</v>
      </c>
      <c r="F234" s="4">
        <v>7</v>
      </c>
      <c r="G234" s="4">
        <v>268</v>
      </c>
      <c r="H234" s="4">
        <v>25</v>
      </c>
      <c r="I234" s="4"/>
      <c r="J234" s="120">
        <v>1</v>
      </c>
      <c r="K234" s="15"/>
    </row>
    <row r="235" spans="1:11" x14ac:dyDescent="0.35">
      <c r="A235" s="2" t="s">
        <v>1016</v>
      </c>
      <c r="B235" s="2" t="s">
        <v>554</v>
      </c>
      <c r="C235" s="4">
        <v>737</v>
      </c>
      <c r="D235" s="4">
        <v>686</v>
      </c>
      <c r="E235" s="4">
        <v>513</v>
      </c>
      <c r="F235" s="4">
        <v>173</v>
      </c>
      <c r="G235" s="4">
        <v>48</v>
      </c>
      <c r="H235" s="4">
        <v>2</v>
      </c>
      <c r="I235" s="4"/>
      <c r="J235" s="120">
        <v>1</v>
      </c>
      <c r="K235" s="15"/>
    </row>
    <row r="236" spans="1:11" x14ac:dyDescent="0.35">
      <c r="A236" s="2" t="s">
        <v>1017</v>
      </c>
      <c r="B236" s="2" t="s">
        <v>427</v>
      </c>
      <c r="C236" s="4">
        <v>3674</v>
      </c>
      <c r="D236" s="4">
        <v>3599</v>
      </c>
      <c r="E236" s="4">
        <v>3453</v>
      </c>
      <c r="F236" s="4">
        <v>146</v>
      </c>
      <c r="G236" s="4">
        <v>66</v>
      </c>
      <c r="H236" s="4">
        <v>3</v>
      </c>
      <c r="I236" s="4"/>
      <c r="J236" s="120">
        <v>6</v>
      </c>
      <c r="K236" s="15"/>
    </row>
    <row r="237" spans="1:11" x14ac:dyDescent="0.35">
      <c r="A237" s="2" t="s">
        <v>1018</v>
      </c>
      <c r="B237" s="2" t="s">
        <v>629</v>
      </c>
      <c r="C237" s="4">
        <v>2944</v>
      </c>
      <c r="D237" s="4">
        <v>1516</v>
      </c>
      <c r="E237" s="4">
        <v>1083</v>
      </c>
      <c r="F237" s="4">
        <v>433</v>
      </c>
      <c r="G237" s="4">
        <v>1356</v>
      </c>
      <c r="H237" s="4">
        <v>59</v>
      </c>
      <c r="I237" s="4">
        <v>1</v>
      </c>
      <c r="J237" s="120">
        <v>12</v>
      </c>
      <c r="K237" s="15"/>
    </row>
    <row r="238" spans="1:11" x14ac:dyDescent="0.35">
      <c r="A238" s="2" t="s">
        <v>1019</v>
      </c>
      <c r="B238" s="2" t="s">
        <v>608</v>
      </c>
      <c r="C238" s="4">
        <v>955</v>
      </c>
      <c r="D238" s="4">
        <v>670</v>
      </c>
      <c r="E238" s="4">
        <v>617</v>
      </c>
      <c r="F238" s="4">
        <v>53</v>
      </c>
      <c r="G238" s="4">
        <v>246</v>
      </c>
      <c r="H238" s="4">
        <v>32</v>
      </c>
      <c r="I238" s="4">
        <v>6</v>
      </c>
      <c r="J238" s="120">
        <v>1</v>
      </c>
      <c r="K238" s="15"/>
    </row>
    <row r="239" spans="1:11" x14ac:dyDescent="0.35">
      <c r="A239" s="2" t="s">
        <v>1020</v>
      </c>
      <c r="B239" s="2" t="s">
        <v>521</v>
      </c>
      <c r="C239" s="4">
        <v>577</v>
      </c>
      <c r="D239" s="4">
        <v>494</v>
      </c>
      <c r="E239" s="4">
        <v>479</v>
      </c>
      <c r="F239" s="4">
        <v>15</v>
      </c>
      <c r="G239" s="4">
        <v>37</v>
      </c>
      <c r="H239" s="4">
        <v>36</v>
      </c>
      <c r="I239" s="4"/>
      <c r="J239" s="120">
        <v>10</v>
      </c>
      <c r="K239" s="15"/>
    </row>
    <row r="240" spans="1:11" x14ac:dyDescent="0.35">
      <c r="A240" s="2" t="s">
        <v>1021</v>
      </c>
      <c r="B240" s="2" t="s">
        <v>380</v>
      </c>
      <c r="C240" s="4">
        <v>10190</v>
      </c>
      <c r="D240" s="4">
        <v>10115</v>
      </c>
      <c r="E240" s="4">
        <v>8676</v>
      </c>
      <c r="F240" s="4">
        <v>1439</v>
      </c>
      <c r="G240" s="4">
        <v>47</v>
      </c>
      <c r="H240" s="4">
        <v>5</v>
      </c>
      <c r="I240" s="4">
        <v>3</v>
      </c>
      <c r="J240" s="120">
        <v>20</v>
      </c>
      <c r="K240" s="15"/>
    </row>
    <row r="241" spans="1:11" x14ac:dyDescent="0.35">
      <c r="A241" s="2" t="s">
        <v>1022</v>
      </c>
      <c r="B241" s="2" t="s">
        <v>560</v>
      </c>
      <c r="C241" s="4">
        <v>979</v>
      </c>
      <c r="D241" s="4">
        <v>502</v>
      </c>
      <c r="E241" s="4">
        <v>411</v>
      </c>
      <c r="F241" s="4">
        <v>91</v>
      </c>
      <c r="G241" s="4">
        <v>400</v>
      </c>
      <c r="H241" s="4">
        <v>59</v>
      </c>
      <c r="I241" s="4">
        <v>1</v>
      </c>
      <c r="J241" s="120">
        <v>17</v>
      </c>
      <c r="K241" s="15"/>
    </row>
    <row r="242" spans="1:11" x14ac:dyDescent="0.35">
      <c r="A242" s="2" t="s">
        <v>1023</v>
      </c>
      <c r="B242" s="2" t="s">
        <v>375</v>
      </c>
      <c r="C242" s="4">
        <v>30055</v>
      </c>
      <c r="D242" s="4">
        <v>29933</v>
      </c>
      <c r="E242" s="4">
        <v>29636</v>
      </c>
      <c r="F242" s="4">
        <v>297</v>
      </c>
      <c r="G242" s="4">
        <v>75</v>
      </c>
      <c r="H242" s="4">
        <v>1</v>
      </c>
      <c r="I242" s="4">
        <v>1</v>
      </c>
      <c r="J242" s="120">
        <v>45</v>
      </c>
      <c r="K242" s="15"/>
    </row>
    <row r="243" spans="1:11" x14ac:dyDescent="0.35">
      <c r="A243" s="2" t="s">
        <v>1024</v>
      </c>
      <c r="B243" s="2" t="s">
        <v>573</v>
      </c>
      <c r="C243" s="4">
        <v>1126</v>
      </c>
      <c r="D243" s="4">
        <v>1005</v>
      </c>
      <c r="E243" s="4">
        <v>971</v>
      </c>
      <c r="F243" s="4">
        <v>34</v>
      </c>
      <c r="G243" s="4">
        <v>92</v>
      </c>
      <c r="H243" s="4"/>
      <c r="I243" s="4"/>
      <c r="J243" s="120">
        <v>29</v>
      </c>
      <c r="K243" s="15"/>
    </row>
    <row r="244" spans="1:11" x14ac:dyDescent="0.35">
      <c r="A244" s="2" t="s">
        <v>1025</v>
      </c>
      <c r="B244" s="2" t="s">
        <v>564</v>
      </c>
      <c r="C244" s="4">
        <v>3873</v>
      </c>
      <c r="D244" s="4">
        <v>3194</v>
      </c>
      <c r="E244" s="4">
        <v>2820</v>
      </c>
      <c r="F244" s="4">
        <v>374</v>
      </c>
      <c r="G244" s="4">
        <v>569</v>
      </c>
      <c r="H244" s="4">
        <v>52</v>
      </c>
      <c r="I244" s="4">
        <v>15</v>
      </c>
      <c r="J244" s="120">
        <v>43</v>
      </c>
      <c r="K244" s="15"/>
    </row>
    <row r="245" spans="1:11" x14ac:dyDescent="0.35">
      <c r="A245" s="2" t="s">
        <v>1026</v>
      </c>
      <c r="B245" s="2" t="s">
        <v>446</v>
      </c>
      <c r="C245" s="4">
        <v>1475</v>
      </c>
      <c r="D245" s="4">
        <v>1343</v>
      </c>
      <c r="E245" s="4">
        <v>1312</v>
      </c>
      <c r="F245" s="4">
        <v>31</v>
      </c>
      <c r="G245" s="4">
        <v>66</v>
      </c>
      <c r="H245" s="4">
        <v>1</v>
      </c>
      <c r="I245" s="4"/>
      <c r="J245" s="120">
        <v>65</v>
      </c>
      <c r="K245" s="15"/>
    </row>
    <row r="246" spans="1:11" x14ac:dyDescent="0.35">
      <c r="A246" s="2" t="s">
        <v>1027</v>
      </c>
      <c r="B246" s="2" t="s">
        <v>606</v>
      </c>
      <c r="C246" s="4">
        <v>3453</v>
      </c>
      <c r="D246" s="4">
        <v>2796</v>
      </c>
      <c r="E246" s="4">
        <v>2498</v>
      </c>
      <c r="F246" s="4">
        <v>298</v>
      </c>
      <c r="G246" s="4">
        <v>445</v>
      </c>
      <c r="H246" s="4">
        <v>174</v>
      </c>
      <c r="I246" s="4">
        <v>2</v>
      </c>
      <c r="J246" s="120">
        <v>36</v>
      </c>
      <c r="K246" s="15"/>
    </row>
    <row r="247" spans="1:11" x14ac:dyDescent="0.35">
      <c r="A247" s="2" t="s">
        <v>1028</v>
      </c>
      <c r="B247" s="2" t="s">
        <v>370</v>
      </c>
      <c r="C247" s="4">
        <v>19370</v>
      </c>
      <c r="D247" s="4">
        <v>19259</v>
      </c>
      <c r="E247" s="4">
        <v>18803</v>
      </c>
      <c r="F247" s="4">
        <v>456</v>
      </c>
      <c r="G247" s="4">
        <v>81</v>
      </c>
      <c r="H247" s="4">
        <v>5</v>
      </c>
      <c r="I247" s="4">
        <v>2</v>
      </c>
      <c r="J247" s="120">
        <v>23</v>
      </c>
      <c r="K247" s="15"/>
    </row>
    <row r="248" spans="1:11" x14ac:dyDescent="0.35">
      <c r="A248" s="2" t="s">
        <v>1029</v>
      </c>
      <c r="B248" s="2" t="s">
        <v>500</v>
      </c>
      <c r="C248" s="4">
        <v>2347</v>
      </c>
      <c r="D248" s="4">
        <v>1851</v>
      </c>
      <c r="E248" s="4">
        <v>1284</v>
      </c>
      <c r="F248" s="4">
        <v>567</v>
      </c>
      <c r="G248" s="4">
        <v>452</v>
      </c>
      <c r="H248" s="4">
        <v>35</v>
      </c>
      <c r="I248" s="4">
        <v>1</v>
      </c>
      <c r="J248" s="120">
        <v>8</v>
      </c>
      <c r="K248" s="15"/>
    </row>
    <row r="249" spans="1:11" x14ac:dyDescent="0.35">
      <c r="A249" s="2" t="s">
        <v>1030</v>
      </c>
      <c r="B249" s="2" t="s">
        <v>384</v>
      </c>
      <c r="C249" s="4">
        <v>11626</v>
      </c>
      <c r="D249" s="4">
        <v>11583</v>
      </c>
      <c r="E249" s="4">
        <v>11373</v>
      </c>
      <c r="F249" s="4">
        <v>210</v>
      </c>
      <c r="G249" s="4">
        <v>34</v>
      </c>
      <c r="H249" s="4">
        <v>2</v>
      </c>
      <c r="I249" s="4">
        <v>1</v>
      </c>
      <c r="J249" s="120">
        <v>6</v>
      </c>
      <c r="K249" s="15"/>
    </row>
    <row r="250" spans="1:11" x14ac:dyDescent="0.35">
      <c r="A250" s="2" t="s">
        <v>1031</v>
      </c>
      <c r="B250" s="2" t="s">
        <v>450</v>
      </c>
      <c r="C250" s="4">
        <v>1490</v>
      </c>
      <c r="D250" s="4">
        <v>1464</v>
      </c>
      <c r="E250" s="4">
        <v>1456</v>
      </c>
      <c r="F250" s="4">
        <v>8</v>
      </c>
      <c r="G250" s="4">
        <v>17</v>
      </c>
      <c r="H250" s="4">
        <v>1</v>
      </c>
      <c r="I250" s="4"/>
      <c r="J250" s="120">
        <v>8</v>
      </c>
      <c r="K250" s="15"/>
    </row>
    <row r="251" spans="1:11" x14ac:dyDescent="0.35">
      <c r="A251" s="2" t="s">
        <v>1032</v>
      </c>
      <c r="B251" s="2" t="s">
        <v>430</v>
      </c>
      <c r="C251" s="4">
        <v>3323</v>
      </c>
      <c r="D251" s="4">
        <v>3195</v>
      </c>
      <c r="E251" s="4">
        <v>3137</v>
      </c>
      <c r="F251" s="4">
        <v>58</v>
      </c>
      <c r="G251" s="4">
        <v>123</v>
      </c>
      <c r="H251" s="4">
        <v>1</v>
      </c>
      <c r="I251" s="4"/>
      <c r="J251" s="120">
        <v>4</v>
      </c>
      <c r="K251" s="15"/>
    </row>
    <row r="252" spans="1:11" x14ac:dyDescent="0.35">
      <c r="A252" s="2" t="s">
        <v>1033</v>
      </c>
      <c r="B252" s="2" t="s">
        <v>444</v>
      </c>
      <c r="C252" s="4">
        <v>9578</v>
      </c>
      <c r="D252" s="4">
        <v>9222</v>
      </c>
      <c r="E252" s="4">
        <v>6901</v>
      </c>
      <c r="F252" s="4">
        <v>2321</v>
      </c>
      <c r="G252" s="4">
        <v>301</v>
      </c>
      <c r="H252" s="4">
        <v>39</v>
      </c>
      <c r="I252" s="4">
        <v>2</v>
      </c>
      <c r="J252" s="120">
        <v>14</v>
      </c>
      <c r="K252" s="15"/>
    </row>
    <row r="253" spans="1:11" x14ac:dyDescent="0.35">
      <c r="A253" s="2" t="s">
        <v>1034</v>
      </c>
      <c r="B253" s="2" t="s">
        <v>343</v>
      </c>
      <c r="C253" s="4">
        <v>105580</v>
      </c>
      <c r="D253" s="4">
        <v>105451</v>
      </c>
      <c r="E253" s="4">
        <v>103779</v>
      </c>
      <c r="F253" s="4">
        <v>1672</v>
      </c>
      <c r="G253" s="4">
        <v>84</v>
      </c>
      <c r="H253" s="4">
        <v>2</v>
      </c>
      <c r="I253" s="4">
        <v>7</v>
      </c>
      <c r="J253" s="120">
        <v>36</v>
      </c>
      <c r="K253" s="15"/>
    </row>
    <row r="254" spans="1:11" x14ac:dyDescent="0.35">
      <c r="A254" s="2" t="s">
        <v>1035</v>
      </c>
      <c r="B254" s="2" t="s">
        <v>483</v>
      </c>
      <c r="C254" s="4">
        <v>5336</v>
      </c>
      <c r="D254" s="4">
        <v>4108</v>
      </c>
      <c r="E254" s="4">
        <v>3799</v>
      </c>
      <c r="F254" s="4">
        <v>309</v>
      </c>
      <c r="G254" s="4">
        <v>1077</v>
      </c>
      <c r="H254" s="4">
        <v>130</v>
      </c>
      <c r="I254" s="4">
        <v>2</v>
      </c>
      <c r="J254" s="120">
        <v>19</v>
      </c>
      <c r="K254" s="15"/>
    </row>
    <row r="255" spans="1:11" x14ac:dyDescent="0.35">
      <c r="A255" s="2" t="s">
        <v>1036</v>
      </c>
      <c r="B255" s="2" t="s">
        <v>626</v>
      </c>
      <c r="C255" s="4">
        <v>3327</v>
      </c>
      <c r="D255" s="4">
        <v>1938</v>
      </c>
      <c r="E255" s="4">
        <v>1382</v>
      </c>
      <c r="F255" s="4">
        <v>556</v>
      </c>
      <c r="G255" s="4">
        <v>1260</v>
      </c>
      <c r="H255" s="4">
        <v>104</v>
      </c>
      <c r="I255" s="4">
        <v>4</v>
      </c>
      <c r="J255" s="120">
        <v>21</v>
      </c>
      <c r="K255" s="15"/>
    </row>
    <row r="256" spans="1:11" x14ac:dyDescent="0.35">
      <c r="A256" s="2" t="s">
        <v>1037</v>
      </c>
      <c r="B256" s="2" t="s">
        <v>404</v>
      </c>
      <c r="C256" s="4">
        <v>8991</v>
      </c>
      <c r="D256" s="4">
        <v>7552</v>
      </c>
      <c r="E256" s="4">
        <v>7253</v>
      </c>
      <c r="F256" s="4">
        <v>299</v>
      </c>
      <c r="G256" s="4">
        <v>1139</v>
      </c>
      <c r="H256" s="4">
        <v>246</v>
      </c>
      <c r="I256" s="4">
        <v>6</v>
      </c>
      <c r="J256" s="120">
        <v>48</v>
      </c>
      <c r="K256" s="15"/>
    </row>
    <row r="257" spans="1:11" x14ac:dyDescent="0.35">
      <c r="A257" s="2" t="s">
        <v>1038</v>
      </c>
      <c r="B257" s="2" t="s">
        <v>409</v>
      </c>
      <c r="C257" s="4">
        <v>4660</v>
      </c>
      <c r="D257" s="4">
        <v>4584</v>
      </c>
      <c r="E257" s="4">
        <v>4427</v>
      </c>
      <c r="F257" s="4">
        <v>157</v>
      </c>
      <c r="G257" s="4">
        <v>70</v>
      </c>
      <c r="H257" s="4">
        <v>2</v>
      </c>
      <c r="I257" s="4">
        <v>1</v>
      </c>
      <c r="J257" s="120">
        <v>3</v>
      </c>
      <c r="K257" s="15"/>
    </row>
    <row r="258" spans="1:11" x14ac:dyDescent="0.35">
      <c r="A258" s="2" t="s">
        <v>1039</v>
      </c>
      <c r="B258" s="2" t="s">
        <v>515</v>
      </c>
      <c r="C258" s="4">
        <v>1168</v>
      </c>
      <c r="D258" s="4">
        <v>1102</v>
      </c>
      <c r="E258" s="4">
        <v>1020</v>
      </c>
      <c r="F258" s="4">
        <v>82</v>
      </c>
      <c r="G258" s="4">
        <v>54</v>
      </c>
      <c r="H258" s="4">
        <v>1</v>
      </c>
      <c r="I258" s="4">
        <v>2</v>
      </c>
      <c r="J258" s="120">
        <v>9</v>
      </c>
      <c r="K258" s="15"/>
    </row>
    <row r="259" spans="1:11" x14ac:dyDescent="0.35">
      <c r="A259" s="2" t="s">
        <v>1040</v>
      </c>
      <c r="B259" s="2" t="s">
        <v>588</v>
      </c>
      <c r="C259" s="4">
        <v>662</v>
      </c>
      <c r="D259" s="4">
        <v>395</v>
      </c>
      <c r="E259" s="4">
        <v>272</v>
      </c>
      <c r="F259" s="4">
        <v>123</v>
      </c>
      <c r="G259" s="4">
        <v>123</v>
      </c>
      <c r="H259" s="4">
        <v>47</v>
      </c>
      <c r="I259" s="4"/>
      <c r="J259" s="120">
        <v>97</v>
      </c>
      <c r="K259" s="15"/>
    </row>
    <row r="260" spans="1:11" x14ac:dyDescent="0.35">
      <c r="A260" s="2" t="s">
        <v>1041</v>
      </c>
      <c r="B260" s="2" t="s">
        <v>378</v>
      </c>
      <c r="C260" s="4">
        <v>17301</v>
      </c>
      <c r="D260" s="4">
        <v>16723</v>
      </c>
      <c r="E260" s="4">
        <v>15303</v>
      </c>
      <c r="F260" s="4">
        <v>1420</v>
      </c>
      <c r="G260" s="4">
        <v>307</v>
      </c>
      <c r="H260" s="4">
        <v>49</v>
      </c>
      <c r="I260" s="4">
        <v>1</v>
      </c>
      <c r="J260" s="120">
        <v>221</v>
      </c>
      <c r="K260" s="15"/>
    </row>
    <row r="261" spans="1:11" x14ac:dyDescent="0.35">
      <c r="A261" s="2" t="s">
        <v>1042</v>
      </c>
      <c r="B261" s="2" t="s">
        <v>447</v>
      </c>
      <c r="C261" s="4">
        <v>1742</v>
      </c>
      <c r="D261" s="4">
        <v>1669</v>
      </c>
      <c r="E261" s="4">
        <v>1338</v>
      </c>
      <c r="F261" s="4">
        <v>331</v>
      </c>
      <c r="G261" s="4">
        <v>60</v>
      </c>
      <c r="H261" s="4">
        <v>9</v>
      </c>
      <c r="I261" s="4"/>
      <c r="J261" s="120">
        <v>4</v>
      </c>
      <c r="K261" s="15"/>
    </row>
    <row r="262" spans="1:11" x14ac:dyDescent="0.35">
      <c r="A262" s="2" t="s">
        <v>1043</v>
      </c>
      <c r="B262" s="2" t="s">
        <v>436</v>
      </c>
      <c r="C262" s="4">
        <v>3598</v>
      </c>
      <c r="D262" s="4">
        <v>3386</v>
      </c>
      <c r="E262" s="4">
        <v>2884</v>
      </c>
      <c r="F262" s="4">
        <v>502</v>
      </c>
      <c r="G262" s="4">
        <v>176</v>
      </c>
      <c r="H262" s="4">
        <v>27</v>
      </c>
      <c r="I262" s="4"/>
      <c r="J262" s="120">
        <v>9</v>
      </c>
      <c r="K262" s="15"/>
    </row>
    <row r="263" spans="1:11" x14ac:dyDescent="0.35">
      <c r="A263" s="2" t="s">
        <v>1044</v>
      </c>
      <c r="B263" s="2" t="s">
        <v>393</v>
      </c>
      <c r="C263" s="4">
        <v>6835</v>
      </c>
      <c r="D263" s="4">
        <v>6816</v>
      </c>
      <c r="E263" s="4">
        <v>6770</v>
      </c>
      <c r="F263" s="4">
        <v>46</v>
      </c>
      <c r="G263" s="4">
        <v>10</v>
      </c>
      <c r="H263" s="4">
        <v>2</v>
      </c>
      <c r="I263" s="4"/>
      <c r="J263" s="120">
        <v>7</v>
      </c>
      <c r="K263" s="15"/>
    </row>
    <row r="264" spans="1:11" x14ac:dyDescent="0.35">
      <c r="A264" s="2" t="s">
        <v>1045</v>
      </c>
      <c r="B264" s="2" t="s">
        <v>428</v>
      </c>
      <c r="C264" s="4">
        <v>6668</v>
      </c>
      <c r="D264" s="4">
        <v>6360</v>
      </c>
      <c r="E264" s="4">
        <v>5260</v>
      </c>
      <c r="F264" s="4">
        <v>1100</v>
      </c>
      <c r="G264" s="4">
        <v>236</v>
      </c>
      <c r="H264" s="4">
        <v>47</v>
      </c>
      <c r="I264" s="4"/>
      <c r="J264" s="120">
        <v>25</v>
      </c>
      <c r="K264" s="15"/>
    </row>
    <row r="265" spans="1:11" x14ac:dyDescent="0.35">
      <c r="A265" s="2" t="s">
        <v>1046</v>
      </c>
      <c r="B265" s="2" t="s">
        <v>555</v>
      </c>
      <c r="C265" s="4">
        <v>1230</v>
      </c>
      <c r="D265" s="4">
        <v>976</v>
      </c>
      <c r="E265" s="4">
        <v>686</v>
      </c>
      <c r="F265" s="4">
        <v>290</v>
      </c>
      <c r="G265" s="4">
        <v>148</v>
      </c>
      <c r="H265" s="4">
        <v>106</v>
      </c>
      <c r="I265" s="4"/>
      <c r="J265" s="120"/>
      <c r="K265" s="15"/>
    </row>
    <row r="266" spans="1:11" x14ac:dyDescent="0.35">
      <c r="A266" s="2" t="s">
        <v>1047</v>
      </c>
      <c r="B266" s="2" t="s">
        <v>466</v>
      </c>
      <c r="C266" s="4">
        <v>4961</v>
      </c>
      <c r="D266" s="4">
        <v>4918</v>
      </c>
      <c r="E266" s="4">
        <v>4695</v>
      </c>
      <c r="F266" s="4">
        <v>223</v>
      </c>
      <c r="G266" s="4">
        <v>33</v>
      </c>
      <c r="H266" s="4">
        <v>1</v>
      </c>
      <c r="I266" s="4"/>
      <c r="J266" s="120">
        <v>9</v>
      </c>
      <c r="K266" s="15"/>
    </row>
    <row r="267" spans="1:11" x14ac:dyDescent="0.35">
      <c r="A267" s="2" t="s">
        <v>1048</v>
      </c>
      <c r="B267" s="2" t="s">
        <v>401</v>
      </c>
      <c r="C267" s="4">
        <v>11048</v>
      </c>
      <c r="D267" s="4">
        <v>10904</v>
      </c>
      <c r="E267" s="4">
        <v>9343</v>
      </c>
      <c r="F267" s="4">
        <v>1561</v>
      </c>
      <c r="G267" s="4">
        <v>123</v>
      </c>
      <c r="H267" s="4">
        <v>2</v>
      </c>
      <c r="I267" s="4">
        <v>1</v>
      </c>
      <c r="J267" s="120">
        <v>18</v>
      </c>
      <c r="K267" s="15"/>
    </row>
    <row r="268" spans="1:11" x14ac:dyDescent="0.35">
      <c r="A268" s="2" t="s">
        <v>1049</v>
      </c>
      <c r="B268" s="2" t="s">
        <v>542</v>
      </c>
      <c r="C268" s="4">
        <v>999</v>
      </c>
      <c r="D268" s="4">
        <v>801</v>
      </c>
      <c r="E268" s="4">
        <v>672</v>
      </c>
      <c r="F268" s="4">
        <v>129</v>
      </c>
      <c r="G268" s="4">
        <v>168</v>
      </c>
      <c r="H268" s="4">
        <v>28</v>
      </c>
      <c r="I268" s="4">
        <v>2</v>
      </c>
      <c r="J268" s="120"/>
      <c r="K268" s="15"/>
    </row>
    <row r="269" spans="1:11" x14ac:dyDescent="0.35">
      <c r="A269" s="2" t="s">
        <v>1050</v>
      </c>
      <c r="B269" s="2" t="s">
        <v>449</v>
      </c>
      <c r="C269" s="4">
        <v>6835</v>
      </c>
      <c r="D269" s="4">
        <v>6027</v>
      </c>
      <c r="E269" s="4">
        <v>4832</v>
      </c>
      <c r="F269" s="4">
        <v>1195</v>
      </c>
      <c r="G269" s="4">
        <v>639</v>
      </c>
      <c r="H269" s="4">
        <v>20</v>
      </c>
      <c r="I269" s="4">
        <v>1</v>
      </c>
      <c r="J269" s="120">
        <v>148</v>
      </c>
      <c r="K269" s="15"/>
    </row>
    <row r="270" spans="1:11" x14ac:dyDescent="0.35">
      <c r="A270" s="2" t="s">
        <v>1051</v>
      </c>
      <c r="B270" s="2" t="s">
        <v>625</v>
      </c>
      <c r="C270" s="4">
        <v>3050</v>
      </c>
      <c r="D270" s="4">
        <v>2279</v>
      </c>
      <c r="E270" s="4">
        <v>2147</v>
      </c>
      <c r="F270" s="4">
        <v>132</v>
      </c>
      <c r="G270" s="4">
        <v>437</v>
      </c>
      <c r="H270" s="4">
        <v>333</v>
      </c>
      <c r="I270" s="4"/>
      <c r="J270" s="120">
        <v>1</v>
      </c>
      <c r="K270" s="15"/>
    </row>
    <row r="271" spans="1:11" x14ac:dyDescent="0.35">
      <c r="A271" s="2" t="s">
        <v>1052</v>
      </c>
      <c r="B271" s="2" t="s">
        <v>475</v>
      </c>
      <c r="C271" s="4">
        <v>863</v>
      </c>
      <c r="D271" s="4">
        <v>423</v>
      </c>
      <c r="E271" s="4">
        <v>421</v>
      </c>
      <c r="F271" s="4">
        <v>2</v>
      </c>
      <c r="G271" s="4">
        <v>287</v>
      </c>
      <c r="H271" s="4">
        <v>36</v>
      </c>
      <c r="I271" s="4"/>
      <c r="J271" s="120">
        <v>117</v>
      </c>
      <c r="K271" s="15"/>
    </row>
    <row r="272" spans="1:11" x14ac:dyDescent="0.35">
      <c r="A272" s="2" t="s">
        <v>1053</v>
      </c>
      <c r="B272" s="2" t="s">
        <v>353</v>
      </c>
      <c r="C272" s="4">
        <v>18229</v>
      </c>
      <c r="D272" s="4">
        <v>18175</v>
      </c>
      <c r="E272" s="4">
        <v>17541</v>
      </c>
      <c r="F272" s="4">
        <v>634</v>
      </c>
      <c r="G272" s="4">
        <v>45</v>
      </c>
      <c r="H272" s="4">
        <v>3</v>
      </c>
      <c r="I272" s="4"/>
      <c r="J272" s="120">
        <v>6</v>
      </c>
      <c r="K272" s="15"/>
    </row>
    <row r="273" spans="1:11" x14ac:dyDescent="0.35">
      <c r="A273" s="2" t="s">
        <v>1054</v>
      </c>
      <c r="B273" s="2" t="s">
        <v>541</v>
      </c>
      <c r="C273" s="4">
        <v>1998</v>
      </c>
      <c r="D273" s="4">
        <v>1894</v>
      </c>
      <c r="E273" s="4">
        <v>1698</v>
      </c>
      <c r="F273" s="4">
        <v>196</v>
      </c>
      <c r="G273" s="4">
        <v>100</v>
      </c>
      <c r="H273" s="4">
        <v>4</v>
      </c>
      <c r="I273" s="4"/>
      <c r="J273" s="120"/>
      <c r="K273" s="15"/>
    </row>
    <row r="274" spans="1:11" x14ac:dyDescent="0.35">
      <c r="A274" s="2" t="s">
        <v>1055</v>
      </c>
      <c r="B274" s="2" t="s">
        <v>372</v>
      </c>
      <c r="C274" s="4">
        <v>16734</v>
      </c>
      <c r="D274" s="4">
        <v>16693</v>
      </c>
      <c r="E274" s="4">
        <v>16506</v>
      </c>
      <c r="F274" s="4">
        <v>187</v>
      </c>
      <c r="G274" s="4">
        <v>9</v>
      </c>
      <c r="H274" s="4">
        <v>1</v>
      </c>
      <c r="I274" s="4"/>
      <c r="J274" s="120">
        <v>31</v>
      </c>
      <c r="K274" s="15"/>
    </row>
    <row r="275" spans="1:11" x14ac:dyDescent="0.35">
      <c r="A275" s="2" t="s">
        <v>1056</v>
      </c>
      <c r="B275" s="2" t="s">
        <v>525</v>
      </c>
      <c r="C275" s="4">
        <v>2520</v>
      </c>
      <c r="D275" s="4">
        <v>2042</v>
      </c>
      <c r="E275" s="4">
        <v>1764</v>
      </c>
      <c r="F275" s="4">
        <v>278</v>
      </c>
      <c r="G275" s="4">
        <v>405</v>
      </c>
      <c r="H275" s="4">
        <v>26</v>
      </c>
      <c r="I275" s="4">
        <v>3</v>
      </c>
      <c r="J275" s="120">
        <v>44</v>
      </c>
      <c r="K275" s="15"/>
    </row>
    <row r="276" spans="1:11" x14ac:dyDescent="0.35">
      <c r="A276" s="2" t="s">
        <v>1057</v>
      </c>
      <c r="B276" s="2" t="s">
        <v>431</v>
      </c>
      <c r="C276" s="4">
        <v>6573</v>
      </c>
      <c r="D276" s="4">
        <v>6480</v>
      </c>
      <c r="E276" s="4">
        <v>6303</v>
      </c>
      <c r="F276" s="4">
        <v>177</v>
      </c>
      <c r="G276" s="4">
        <v>71</v>
      </c>
      <c r="H276" s="4">
        <v>5</v>
      </c>
      <c r="I276" s="4"/>
      <c r="J276" s="120">
        <v>17</v>
      </c>
      <c r="K276" s="15"/>
    </row>
    <row r="277" spans="1:11" x14ac:dyDescent="0.35">
      <c r="A277" s="2" t="s">
        <v>1058</v>
      </c>
      <c r="B277" s="2" t="s">
        <v>501</v>
      </c>
      <c r="C277" s="4">
        <v>1369</v>
      </c>
      <c r="D277" s="4">
        <v>1359</v>
      </c>
      <c r="E277" s="4">
        <v>1358</v>
      </c>
      <c r="F277" s="4">
        <v>1</v>
      </c>
      <c r="G277" s="4">
        <v>10</v>
      </c>
      <c r="H277" s="4"/>
      <c r="I277" s="4"/>
      <c r="J277" s="120"/>
      <c r="K277" s="15"/>
    </row>
    <row r="278" spans="1:11" x14ac:dyDescent="0.35">
      <c r="A278" s="2" t="s">
        <v>1059</v>
      </c>
      <c r="B278" s="2" t="s">
        <v>481</v>
      </c>
      <c r="C278" s="4">
        <v>2586</v>
      </c>
      <c r="D278" s="4">
        <v>2458</v>
      </c>
      <c r="E278" s="4">
        <v>2406</v>
      </c>
      <c r="F278" s="4">
        <v>52</v>
      </c>
      <c r="G278" s="4">
        <v>113</v>
      </c>
      <c r="H278" s="4">
        <v>11</v>
      </c>
      <c r="I278" s="4"/>
      <c r="J278" s="120">
        <v>4</v>
      </c>
      <c r="K278" s="15"/>
    </row>
    <row r="279" spans="1:11" x14ac:dyDescent="0.35">
      <c r="A279" s="2" t="s">
        <v>1060</v>
      </c>
      <c r="B279" s="2" t="s">
        <v>412</v>
      </c>
      <c r="C279" s="4">
        <v>3253</v>
      </c>
      <c r="D279" s="4">
        <v>3109</v>
      </c>
      <c r="E279" s="4">
        <v>2534</v>
      </c>
      <c r="F279" s="4">
        <v>575</v>
      </c>
      <c r="G279" s="4">
        <v>105</v>
      </c>
      <c r="H279" s="4">
        <v>31</v>
      </c>
      <c r="I279" s="4">
        <v>1</v>
      </c>
      <c r="J279" s="120">
        <v>7</v>
      </c>
      <c r="K279" s="15"/>
    </row>
    <row r="280" spans="1:11" x14ac:dyDescent="0.35">
      <c r="A280" s="2" t="s">
        <v>1061</v>
      </c>
      <c r="B280" s="2" t="s">
        <v>465</v>
      </c>
      <c r="C280" s="4">
        <v>2724</v>
      </c>
      <c r="D280" s="4">
        <v>2685</v>
      </c>
      <c r="E280" s="4">
        <v>2420</v>
      </c>
      <c r="F280" s="4">
        <v>265</v>
      </c>
      <c r="G280" s="4">
        <v>30</v>
      </c>
      <c r="H280" s="4">
        <v>5</v>
      </c>
      <c r="I280" s="4">
        <v>1</v>
      </c>
      <c r="J280" s="120">
        <v>3</v>
      </c>
      <c r="K280" s="15"/>
    </row>
    <row r="281" spans="1:11" x14ac:dyDescent="0.35">
      <c r="A281" s="2" t="s">
        <v>1062</v>
      </c>
      <c r="B281" s="2" t="s">
        <v>361</v>
      </c>
      <c r="C281" s="4">
        <v>42131</v>
      </c>
      <c r="D281" s="4">
        <v>41983</v>
      </c>
      <c r="E281" s="4">
        <v>41001</v>
      </c>
      <c r="F281" s="4">
        <v>982</v>
      </c>
      <c r="G281" s="4">
        <v>135</v>
      </c>
      <c r="H281" s="4">
        <v>5</v>
      </c>
      <c r="I281" s="4">
        <v>1</v>
      </c>
      <c r="J281" s="120">
        <v>7</v>
      </c>
      <c r="K281" s="15"/>
    </row>
    <row r="282" spans="1:11" x14ac:dyDescent="0.35">
      <c r="A282" s="2" t="s">
        <v>1063</v>
      </c>
      <c r="B282" s="2" t="s">
        <v>495</v>
      </c>
      <c r="C282" s="4">
        <v>1764</v>
      </c>
      <c r="D282" s="4">
        <v>1500</v>
      </c>
      <c r="E282" s="4">
        <v>1358</v>
      </c>
      <c r="F282" s="4">
        <v>142</v>
      </c>
      <c r="G282" s="4">
        <v>237</v>
      </c>
      <c r="H282" s="4">
        <v>24</v>
      </c>
      <c r="I282" s="4">
        <v>3</v>
      </c>
      <c r="J282" s="120"/>
      <c r="K282" s="15"/>
    </row>
    <row r="283" spans="1:11" x14ac:dyDescent="0.35">
      <c r="A283" s="2" t="s">
        <v>1064</v>
      </c>
      <c r="B283" s="2" t="s">
        <v>442</v>
      </c>
      <c r="C283" s="4">
        <v>4820</v>
      </c>
      <c r="D283" s="4">
        <v>4587</v>
      </c>
      <c r="E283" s="4">
        <v>3883</v>
      </c>
      <c r="F283" s="4">
        <v>704</v>
      </c>
      <c r="G283" s="4">
        <v>221</v>
      </c>
      <c r="H283" s="4">
        <v>3</v>
      </c>
      <c r="I283" s="4">
        <v>1</v>
      </c>
      <c r="J283" s="120">
        <v>8</v>
      </c>
      <c r="K283" s="15"/>
    </row>
    <row r="284" spans="1:11" x14ac:dyDescent="0.35">
      <c r="A284" s="2" t="s">
        <v>1065</v>
      </c>
      <c r="B284" s="2" t="s">
        <v>591</v>
      </c>
      <c r="C284" s="4">
        <v>1026</v>
      </c>
      <c r="D284" s="4">
        <v>556</v>
      </c>
      <c r="E284" s="4">
        <v>253</v>
      </c>
      <c r="F284" s="4">
        <v>303</v>
      </c>
      <c r="G284" s="4">
        <v>206</v>
      </c>
      <c r="H284" s="4">
        <v>84</v>
      </c>
      <c r="I284" s="4">
        <v>1</v>
      </c>
      <c r="J284" s="120">
        <v>179</v>
      </c>
      <c r="K284" s="15"/>
    </row>
    <row r="285" spans="1:11" x14ac:dyDescent="0.35">
      <c r="A285" s="2" t="s">
        <v>1066</v>
      </c>
      <c r="B285" s="2" t="s">
        <v>531</v>
      </c>
      <c r="C285" s="4">
        <v>3956</v>
      </c>
      <c r="D285" s="4">
        <v>3776</v>
      </c>
      <c r="E285" s="4">
        <v>3526</v>
      </c>
      <c r="F285" s="4">
        <v>250</v>
      </c>
      <c r="G285" s="4">
        <v>54</v>
      </c>
      <c r="H285" s="4">
        <v>6</v>
      </c>
      <c r="I285" s="4">
        <v>3</v>
      </c>
      <c r="J285" s="120">
        <v>117</v>
      </c>
      <c r="K285" s="15"/>
    </row>
    <row r="286" spans="1:11" x14ac:dyDescent="0.35">
      <c r="A286" s="2" t="s">
        <v>1067</v>
      </c>
      <c r="B286" s="2" t="s">
        <v>526</v>
      </c>
      <c r="C286" s="4">
        <v>962</v>
      </c>
      <c r="D286" s="4">
        <v>934</v>
      </c>
      <c r="E286" s="4">
        <v>676</v>
      </c>
      <c r="F286" s="4">
        <v>258</v>
      </c>
      <c r="G286" s="4">
        <v>24</v>
      </c>
      <c r="H286" s="4"/>
      <c r="I286" s="4"/>
      <c r="J286" s="120">
        <v>4</v>
      </c>
      <c r="K286" s="15"/>
    </row>
    <row r="287" spans="1:11" x14ac:dyDescent="0.35">
      <c r="A287" s="2" t="s">
        <v>1068</v>
      </c>
      <c r="B287" s="2" t="s">
        <v>467</v>
      </c>
      <c r="C287" s="4">
        <v>7765</v>
      </c>
      <c r="D287" s="4">
        <v>7501</v>
      </c>
      <c r="E287" s="4">
        <v>7029</v>
      </c>
      <c r="F287" s="4">
        <v>472</v>
      </c>
      <c r="G287" s="4">
        <v>226</v>
      </c>
      <c r="H287" s="4">
        <v>5</v>
      </c>
      <c r="I287" s="4"/>
      <c r="J287" s="120">
        <v>33</v>
      </c>
      <c r="K287" s="15"/>
    </row>
    <row r="288" spans="1:11" x14ac:dyDescent="0.35">
      <c r="A288" s="2" t="s">
        <v>1069</v>
      </c>
      <c r="B288" s="2" t="s">
        <v>536</v>
      </c>
      <c r="C288" s="4">
        <v>1291</v>
      </c>
      <c r="D288" s="4">
        <v>1169</v>
      </c>
      <c r="E288" s="4">
        <v>1086</v>
      </c>
      <c r="F288" s="4">
        <v>83</v>
      </c>
      <c r="G288" s="4">
        <v>109</v>
      </c>
      <c r="H288" s="4">
        <v>5</v>
      </c>
      <c r="I288" s="4"/>
      <c r="J288" s="120">
        <v>8</v>
      </c>
      <c r="K288" s="15"/>
    </row>
    <row r="289" spans="1:11" x14ac:dyDescent="0.35">
      <c r="A289" s="2" t="s">
        <v>1070</v>
      </c>
      <c r="B289" s="2" t="s">
        <v>598</v>
      </c>
      <c r="C289" s="4">
        <v>1009</v>
      </c>
      <c r="D289" s="4">
        <v>573</v>
      </c>
      <c r="E289" s="4">
        <v>528</v>
      </c>
      <c r="F289" s="4">
        <v>45</v>
      </c>
      <c r="G289" s="4">
        <v>419</v>
      </c>
      <c r="H289" s="4">
        <v>15</v>
      </c>
      <c r="I289" s="4"/>
      <c r="J289" s="120">
        <v>2</v>
      </c>
      <c r="K289" s="15"/>
    </row>
    <row r="290" spans="1:11" x14ac:dyDescent="0.35">
      <c r="A290" s="2" t="s">
        <v>1071</v>
      </c>
      <c r="B290" s="2" t="s">
        <v>602</v>
      </c>
      <c r="C290" s="4">
        <v>1610</v>
      </c>
      <c r="D290" s="4">
        <v>1457</v>
      </c>
      <c r="E290" s="4">
        <v>1227</v>
      </c>
      <c r="F290" s="4">
        <v>230</v>
      </c>
      <c r="G290" s="4">
        <v>130</v>
      </c>
      <c r="H290" s="4">
        <v>18</v>
      </c>
      <c r="I290" s="4">
        <v>3</v>
      </c>
      <c r="J290" s="120">
        <v>2</v>
      </c>
      <c r="K290" s="15"/>
    </row>
    <row r="291" spans="1:11" x14ac:dyDescent="0.35">
      <c r="A291" s="2" t="s">
        <v>1072</v>
      </c>
      <c r="B291" s="2" t="s">
        <v>584</v>
      </c>
      <c r="C291" s="4">
        <v>2330</v>
      </c>
      <c r="D291" s="4">
        <v>2058</v>
      </c>
      <c r="E291" s="4">
        <v>1701</v>
      </c>
      <c r="F291" s="4">
        <v>357</v>
      </c>
      <c r="G291" s="4">
        <v>266</v>
      </c>
      <c r="H291" s="4">
        <v>4</v>
      </c>
      <c r="I291" s="4"/>
      <c r="J291" s="120">
        <v>2</v>
      </c>
      <c r="K291" s="15"/>
    </row>
    <row r="292" spans="1:11" x14ac:dyDescent="0.35">
      <c r="A292" s="2" t="s">
        <v>1073</v>
      </c>
      <c r="B292" s="2" t="s">
        <v>376</v>
      </c>
      <c r="C292" s="4">
        <v>20543</v>
      </c>
      <c r="D292" s="4">
        <v>19932</v>
      </c>
      <c r="E292" s="4">
        <v>19167</v>
      </c>
      <c r="F292" s="4">
        <v>765</v>
      </c>
      <c r="G292" s="4">
        <v>444</v>
      </c>
      <c r="H292" s="4">
        <v>73</v>
      </c>
      <c r="I292" s="4">
        <v>1</v>
      </c>
      <c r="J292" s="120">
        <v>93</v>
      </c>
      <c r="K292" s="15"/>
    </row>
    <row r="293" spans="1:11" x14ac:dyDescent="0.35">
      <c r="A293" s="2" t="s">
        <v>1074</v>
      </c>
      <c r="B293" s="2" t="s">
        <v>528</v>
      </c>
      <c r="C293" s="4">
        <v>1922</v>
      </c>
      <c r="D293" s="4">
        <v>1399</v>
      </c>
      <c r="E293" s="4">
        <v>1343</v>
      </c>
      <c r="F293" s="4">
        <v>56</v>
      </c>
      <c r="G293" s="4">
        <v>511</v>
      </c>
      <c r="H293" s="4">
        <v>10</v>
      </c>
      <c r="I293" s="4">
        <v>1</v>
      </c>
      <c r="J293" s="120">
        <v>1</v>
      </c>
      <c r="K293" s="15"/>
    </row>
    <row r="294" spans="1:11" x14ac:dyDescent="0.35">
      <c r="A294" s="2" t="s">
        <v>1075</v>
      </c>
      <c r="B294" s="2" t="s">
        <v>470</v>
      </c>
      <c r="C294" s="4">
        <v>1527</v>
      </c>
      <c r="D294" s="4">
        <v>1449</v>
      </c>
      <c r="E294" s="4">
        <v>1371</v>
      </c>
      <c r="F294" s="4">
        <v>78</v>
      </c>
      <c r="G294" s="4">
        <v>68</v>
      </c>
      <c r="H294" s="4">
        <v>6</v>
      </c>
      <c r="I294" s="4"/>
      <c r="J294" s="120">
        <v>4</v>
      </c>
      <c r="K294" s="15"/>
    </row>
    <row r="295" spans="1:11" x14ac:dyDescent="0.35">
      <c r="A295" s="2" t="s">
        <v>1076</v>
      </c>
      <c r="B295" s="2" t="s">
        <v>379</v>
      </c>
      <c r="C295" s="4">
        <v>19301</v>
      </c>
      <c r="D295" s="4">
        <v>18264</v>
      </c>
      <c r="E295" s="4">
        <v>15638</v>
      </c>
      <c r="F295" s="4">
        <v>2626</v>
      </c>
      <c r="G295" s="4">
        <v>540</v>
      </c>
      <c r="H295" s="4">
        <v>68</v>
      </c>
      <c r="I295" s="4">
        <v>4</v>
      </c>
      <c r="J295" s="120">
        <v>425</v>
      </c>
      <c r="K295" s="15"/>
    </row>
    <row r="296" spans="1:11" x14ac:dyDescent="0.35">
      <c r="A296" s="2" t="s">
        <v>1077</v>
      </c>
      <c r="B296" s="2" t="s">
        <v>622</v>
      </c>
      <c r="C296" s="4">
        <v>1253</v>
      </c>
      <c r="D296" s="4">
        <v>1001</v>
      </c>
      <c r="E296" s="4">
        <v>711</v>
      </c>
      <c r="F296" s="4">
        <v>290</v>
      </c>
      <c r="G296" s="4">
        <v>130</v>
      </c>
      <c r="H296" s="4">
        <v>23</v>
      </c>
      <c r="I296" s="4">
        <v>1</v>
      </c>
      <c r="J296" s="120">
        <v>98</v>
      </c>
      <c r="K296" s="15"/>
    </row>
    <row r="297" spans="1:11" x14ac:dyDescent="0.35">
      <c r="A297" s="2" t="s">
        <v>1078</v>
      </c>
      <c r="B297" s="2" t="s">
        <v>387</v>
      </c>
      <c r="C297" s="4">
        <v>11649</v>
      </c>
      <c r="D297" s="4">
        <v>10569</v>
      </c>
      <c r="E297" s="4">
        <v>10180</v>
      </c>
      <c r="F297" s="4">
        <v>389</v>
      </c>
      <c r="G297" s="4">
        <v>378</v>
      </c>
      <c r="H297" s="4">
        <v>180</v>
      </c>
      <c r="I297" s="4"/>
      <c r="J297" s="120">
        <v>522</v>
      </c>
      <c r="K297" s="15"/>
    </row>
    <row r="298" spans="1:11" x14ac:dyDescent="0.35">
      <c r="A298" s="2" t="s">
        <v>1079</v>
      </c>
      <c r="B298" s="2" t="s">
        <v>457</v>
      </c>
      <c r="C298" s="4">
        <v>1463</v>
      </c>
      <c r="D298" s="4">
        <v>1424</v>
      </c>
      <c r="E298" s="4">
        <v>1327</v>
      </c>
      <c r="F298" s="4">
        <v>97</v>
      </c>
      <c r="G298" s="4">
        <v>14</v>
      </c>
      <c r="H298" s="4">
        <v>1</v>
      </c>
      <c r="I298" s="4"/>
      <c r="J298" s="120">
        <v>24</v>
      </c>
      <c r="K298" s="15"/>
    </row>
    <row r="299" spans="1:11" x14ac:dyDescent="0.35">
      <c r="A299" s="2" t="s">
        <v>1131</v>
      </c>
      <c r="B299" s="2" t="s">
        <v>358</v>
      </c>
      <c r="C299" s="4">
        <v>5815</v>
      </c>
      <c r="D299" s="4">
        <v>5803</v>
      </c>
      <c r="E299" s="4">
        <v>5783</v>
      </c>
      <c r="F299" s="4">
        <v>20</v>
      </c>
      <c r="G299" s="4">
        <v>8</v>
      </c>
      <c r="H299" s="4">
        <v>1</v>
      </c>
      <c r="I299" s="4">
        <v>1</v>
      </c>
      <c r="J299" s="120">
        <v>2</v>
      </c>
      <c r="K299" s="15"/>
    </row>
    <row r="300" spans="1:11" x14ac:dyDescent="0.35">
      <c r="A300" s="133" t="s">
        <v>1171</v>
      </c>
      <c r="B300" s="133"/>
      <c r="C300" s="133"/>
      <c r="D300" s="133"/>
      <c r="E300" s="133"/>
      <c r="F300" s="133"/>
      <c r="G300" s="133"/>
      <c r="H300" s="133"/>
      <c r="I300" s="133"/>
      <c r="J300" s="133"/>
      <c r="K300" s="15"/>
    </row>
  </sheetData>
  <mergeCells count="5">
    <mergeCell ref="A2:A3"/>
    <mergeCell ref="B2:B3"/>
    <mergeCell ref="C2:J2"/>
    <mergeCell ref="A300:J300"/>
    <mergeCell ref="A1:J1"/>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27976-31AA-47AD-8933-14036DCBCD91}">
  <dimension ref="A1:Q32"/>
  <sheetViews>
    <sheetView workbookViewId="0">
      <selection activeCell="Q21" sqref="Q21"/>
    </sheetView>
  </sheetViews>
  <sheetFormatPr defaultRowHeight="14.5" x14ac:dyDescent="0.35"/>
  <cols>
    <col min="1" max="1" width="5.6328125" customWidth="1"/>
    <col min="2" max="2" width="20.26953125" customWidth="1"/>
    <col min="3" max="15" width="7.6328125" customWidth="1"/>
  </cols>
  <sheetData>
    <row r="1" spans="1:15" x14ac:dyDescent="0.35">
      <c r="A1" s="130" t="s">
        <v>1174</v>
      </c>
      <c r="B1" s="131"/>
      <c r="C1" s="131"/>
      <c r="D1" s="131"/>
      <c r="E1" s="131"/>
      <c r="F1" s="131"/>
      <c r="G1" s="131"/>
      <c r="H1" s="131"/>
      <c r="I1" s="131"/>
      <c r="J1" s="131"/>
      <c r="K1" s="131"/>
      <c r="L1" s="131"/>
      <c r="M1" s="131"/>
      <c r="N1" s="131"/>
      <c r="O1" s="131"/>
    </row>
    <row r="2" spans="1:15" x14ac:dyDescent="0.35">
      <c r="A2" s="132" t="s">
        <v>5</v>
      </c>
      <c r="B2" s="134" t="s">
        <v>6</v>
      </c>
      <c r="C2" s="136" t="s">
        <v>7</v>
      </c>
      <c r="D2" s="137"/>
      <c r="E2" s="137"/>
      <c r="F2" s="137"/>
      <c r="G2" s="137"/>
      <c r="H2" s="137"/>
      <c r="I2" s="137"/>
      <c r="J2" s="137"/>
      <c r="K2" s="137"/>
      <c r="L2" s="137"/>
      <c r="M2" s="137"/>
      <c r="N2" s="137"/>
      <c r="O2" s="137"/>
    </row>
    <row r="3" spans="1:15" x14ac:dyDescent="0.35">
      <c r="A3" s="133"/>
      <c r="B3" s="135"/>
      <c r="C3" s="12">
        <v>1872</v>
      </c>
      <c r="D3" s="12">
        <v>1890</v>
      </c>
      <c r="E3" s="12">
        <v>1900</v>
      </c>
      <c r="F3" s="12">
        <v>1920</v>
      </c>
      <c r="G3" s="12">
        <v>1940</v>
      </c>
      <c r="H3" s="12">
        <v>1950</v>
      </c>
      <c r="I3" s="12">
        <v>1960</v>
      </c>
      <c r="J3" s="12">
        <v>1970</v>
      </c>
      <c r="K3" s="12">
        <v>1980</v>
      </c>
      <c r="L3" s="12">
        <v>1991</v>
      </c>
      <c r="M3" s="12">
        <v>2000</v>
      </c>
      <c r="N3" s="12">
        <v>2010</v>
      </c>
      <c r="O3" s="13">
        <v>2022</v>
      </c>
    </row>
    <row r="4" spans="1:15" x14ac:dyDescent="0.35">
      <c r="A4" s="2">
        <v>1</v>
      </c>
      <c r="B4" s="2" t="s">
        <v>1</v>
      </c>
      <c r="C4" s="123">
        <v>100</v>
      </c>
      <c r="D4" s="123">
        <v>100</v>
      </c>
      <c r="E4" s="123">
        <v>100</v>
      </c>
      <c r="F4" s="123">
        <v>100</v>
      </c>
      <c r="G4" s="123">
        <v>100</v>
      </c>
      <c r="H4" s="123">
        <v>100</v>
      </c>
      <c r="I4" s="123">
        <v>100</v>
      </c>
      <c r="J4" s="123">
        <v>100</v>
      </c>
      <c r="K4" s="123">
        <v>100</v>
      </c>
      <c r="L4" s="123">
        <v>100</v>
      </c>
      <c r="M4" s="123">
        <v>100</v>
      </c>
      <c r="N4" s="123">
        <v>100</v>
      </c>
      <c r="O4" s="123">
        <v>100</v>
      </c>
    </row>
    <row r="5" spans="1:15" x14ac:dyDescent="0.35">
      <c r="A5" s="2">
        <v>31</v>
      </c>
      <c r="B5" s="2" t="s">
        <v>25</v>
      </c>
      <c r="C5" s="123">
        <v>20.540149225445141</v>
      </c>
      <c r="D5" s="123">
        <v>22.213742721370959</v>
      </c>
      <c r="E5" s="123">
        <v>20.612349709842064</v>
      </c>
      <c r="F5" s="123">
        <v>19.220034988700242</v>
      </c>
      <c r="G5" s="123">
        <v>16.401484953250549</v>
      </c>
      <c r="H5" s="123">
        <v>14.981765983345616</v>
      </c>
      <c r="I5" s="123">
        <v>14.029738390237382</v>
      </c>
      <c r="J5" s="123">
        <v>12.321732725587474</v>
      </c>
      <c r="K5" s="123">
        <v>11.268499737099882</v>
      </c>
      <c r="L5" s="123">
        <v>10.708026879228832</v>
      </c>
      <c r="M5" s="123">
        <v>10.535013262785595</v>
      </c>
      <c r="N5" s="123">
        <v>10.273517294223909</v>
      </c>
      <c r="O5" s="123">
        <v>10.114197624909375</v>
      </c>
    </row>
    <row r="6" spans="1:15" x14ac:dyDescent="0.35">
      <c r="A6" s="2">
        <v>29</v>
      </c>
      <c r="B6" s="2" t="s">
        <v>32</v>
      </c>
      <c r="C6" s="123">
        <v>13.892745142781646</v>
      </c>
      <c r="D6" s="123">
        <v>13.393423918029374</v>
      </c>
      <c r="E6" s="123">
        <v>12.145333692234061</v>
      </c>
      <c r="F6" s="123">
        <v>10.884279908949081</v>
      </c>
      <c r="G6" s="123">
        <v>9.501605562960707</v>
      </c>
      <c r="H6" s="123">
        <v>9.307211709474652</v>
      </c>
      <c r="I6" s="123">
        <v>8.4383818688728152</v>
      </c>
      <c r="J6" s="123">
        <v>8.0237580114813483</v>
      </c>
      <c r="K6" s="123">
        <v>7.9218717355963308</v>
      </c>
      <c r="L6" s="123">
        <v>8.0692635720033792</v>
      </c>
      <c r="M6" s="123">
        <v>7.704968809815524</v>
      </c>
      <c r="N6" s="123">
        <v>7.3480890612400209</v>
      </c>
      <c r="O6" s="123">
        <v>6.9635480380031671</v>
      </c>
    </row>
    <row r="7" spans="1:15" x14ac:dyDescent="0.35">
      <c r="A7" s="2">
        <v>33</v>
      </c>
      <c r="B7" s="2" t="s">
        <v>33</v>
      </c>
      <c r="C7" s="123">
        <v>10.651007937382269</v>
      </c>
      <c r="D7" s="123">
        <v>9.7638014457320281</v>
      </c>
      <c r="E7" s="123">
        <v>9.9634978691320573</v>
      </c>
      <c r="F7" s="123">
        <v>8.8695620667520672</v>
      </c>
      <c r="G7" s="123">
        <v>8.7592647403144532</v>
      </c>
      <c r="H7" s="123">
        <v>8.9993247972442525</v>
      </c>
      <c r="I7" s="123">
        <v>9.4515700094586261</v>
      </c>
      <c r="J7" s="123">
        <v>9.6396789696868055</v>
      </c>
      <c r="K7" s="123">
        <v>9.4838981900646893</v>
      </c>
      <c r="L7" s="123">
        <v>8.7013218762516171</v>
      </c>
      <c r="M7" s="123">
        <v>8.4716223195101872</v>
      </c>
      <c r="N7" s="123">
        <v>8.3824078134578759</v>
      </c>
      <c r="O7" s="123">
        <v>7.9058076778087241</v>
      </c>
    </row>
    <row r="8" spans="1:15" x14ac:dyDescent="0.35">
      <c r="A8" s="2">
        <v>26</v>
      </c>
      <c r="B8" s="2" t="s">
        <v>29</v>
      </c>
      <c r="C8" s="123">
        <v>8.4743050636636017</v>
      </c>
      <c r="D8" s="123">
        <v>7.1873176309473026</v>
      </c>
      <c r="E8" s="123">
        <v>6.7560538979589566</v>
      </c>
      <c r="F8" s="123">
        <v>7.0337602276827891</v>
      </c>
      <c r="G8" s="123">
        <v>6.5191082180839866</v>
      </c>
      <c r="H8" s="123">
        <v>6.5373095003875008</v>
      </c>
      <c r="I8" s="123">
        <v>5.8292047073301978</v>
      </c>
      <c r="J8" s="123">
        <v>5.5591786832736663</v>
      </c>
      <c r="K8" s="123">
        <v>5.1541440088772834</v>
      </c>
      <c r="L8" s="123">
        <v>4.8479929128096346</v>
      </c>
      <c r="M8" s="123">
        <v>4.6653132079600619</v>
      </c>
      <c r="N8" s="123">
        <v>4.6113659695346927</v>
      </c>
      <c r="O8" s="123">
        <v>4.4607530415141845</v>
      </c>
    </row>
    <row r="9" spans="1:15" x14ac:dyDescent="0.35">
      <c r="A9" s="2">
        <v>35</v>
      </c>
      <c r="B9" s="2" t="s">
        <v>20</v>
      </c>
      <c r="C9" s="123">
        <v>8.4321620771930625</v>
      </c>
      <c r="D9" s="123">
        <v>9.6606753981727955</v>
      </c>
      <c r="E9" s="123">
        <v>13.087637341747543</v>
      </c>
      <c r="F9" s="123">
        <v>14.989708869793821</v>
      </c>
      <c r="G9" s="123">
        <v>17.412603429768154</v>
      </c>
      <c r="H9" s="123">
        <v>17.585001516140423</v>
      </c>
      <c r="I9" s="123">
        <v>18.276194941192461</v>
      </c>
      <c r="J9" s="123">
        <v>19.002182055782171</v>
      </c>
      <c r="K9" s="123">
        <v>20.945174563887537</v>
      </c>
      <c r="L9" s="123">
        <v>21.472242451457046</v>
      </c>
      <c r="M9" s="123">
        <v>21.799236353141151</v>
      </c>
      <c r="N9" s="123">
        <v>21.63090150669548</v>
      </c>
      <c r="O9" s="123">
        <v>21.868757471042702</v>
      </c>
    </row>
    <row r="10" spans="1:15" x14ac:dyDescent="0.35">
      <c r="A10" s="2">
        <v>23</v>
      </c>
      <c r="B10" s="2" t="s">
        <v>27</v>
      </c>
      <c r="C10" s="123">
        <v>7.2673843091943819</v>
      </c>
      <c r="D10" s="123">
        <v>5.6208439913310499</v>
      </c>
      <c r="E10" s="123">
        <v>4.8692847075603236</v>
      </c>
      <c r="F10" s="123">
        <v>4.3061920925015196</v>
      </c>
      <c r="G10" s="123">
        <v>5.0708507780096257</v>
      </c>
      <c r="H10" s="123">
        <v>5.1891063438468636</v>
      </c>
      <c r="I10" s="123">
        <v>4.7017126903390132</v>
      </c>
      <c r="J10" s="123">
        <v>4.7525736366188029</v>
      </c>
      <c r="K10" s="123">
        <v>4.4411114753869132</v>
      </c>
      <c r="L10" s="123">
        <v>4.3307446530231646</v>
      </c>
      <c r="M10" s="123">
        <v>4.3743414622405021</v>
      </c>
      <c r="N10" s="123">
        <v>4.4309955683182141</v>
      </c>
      <c r="O10" s="123">
        <v>4.3307682979080493</v>
      </c>
    </row>
    <row r="11" spans="1:15" x14ac:dyDescent="0.35">
      <c r="A11" s="2">
        <v>43</v>
      </c>
      <c r="B11" s="2" t="s">
        <v>30</v>
      </c>
      <c r="C11" s="123">
        <v>4.378570699215083</v>
      </c>
      <c r="D11" s="123">
        <v>6.2610598709424465</v>
      </c>
      <c r="E11" s="123">
        <v>6.5892958048870671</v>
      </c>
      <c r="F11" s="123">
        <v>7.1247589202171797</v>
      </c>
      <c r="G11" s="123">
        <v>8.0528267377916762</v>
      </c>
      <c r="H11" s="123">
        <v>8.0178445425018605</v>
      </c>
      <c r="I11" s="123">
        <v>7.6752263268730259</v>
      </c>
      <c r="J11" s="123">
        <v>7.1479835857871237</v>
      </c>
      <c r="K11" s="123">
        <v>6.5560746460522319</v>
      </c>
      <c r="L11" s="123">
        <v>6.2181030506387946</v>
      </c>
      <c r="M11" s="123">
        <v>6.0037192017370904</v>
      </c>
      <c r="N11" s="123">
        <v>5.6060833044451774</v>
      </c>
      <c r="O11" s="123">
        <v>5.3589346496228325</v>
      </c>
    </row>
    <row r="12" spans="1:15" x14ac:dyDescent="0.35">
      <c r="A12" s="2">
        <v>25</v>
      </c>
      <c r="B12" s="2" t="s">
        <v>23</v>
      </c>
      <c r="C12" s="123">
        <v>3.7885990986536595</v>
      </c>
      <c r="D12" s="123">
        <v>3.1898612486539788</v>
      </c>
      <c r="E12" s="123">
        <v>2.8143811537205692</v>
      </c>
      <c r="F12" s="123">
        <v>3.1372189320237025</v>
      </c>
      <c r="G12" s="123">
        <v>3.4491006288995512</v>
      </c>
      <c r="H12" s="123">
        <v>3.2982556328452519</v>
      </c>
      <c r="I12" s="123">
        <v>2.8425924750786149</v>
      </c>
      <c r="J12" s="123">
        <v>2.5875099619258921</v>
      </c>
      <c r="K12" s="123">
        <v>2.3194541556150958</v>
      </c>
      <c r="L12" s="123">
        <v>2.1785545583115482</v>
      </c>
      <c r="M12" s="123">
        <v>2.0280263846790225</v>
      </c>
      <c r="N12" s="123">
        <v>1.9745287009597017</v>
      </c>
      <c r="O12" s="123">
        <v>1.9571952942700293</v>
      </c>
    </row>
    <row r="13" spans="1:15" x14ac:dyDescent="0.35">
      <c r="A13" s="2">
        <v>21</v>
      </c>
      <c r="B13" s="2" t="s">
        <v>28</v>
      </c>
      <c r="C13" s="123">
        <v>3.615535928884793</v>
      </c>
      <c r="D13" s="123">
        <v>3.0058361585093816</v>
      </c>
      <c r="E13" s="123">
        <v>2.8632616896677763</v>
      </c>
      <c r="F13" s="123">
        <v>2.8539896633345418</v>
      </c>
      <c r="G13" s="123">
        <v>2.9953428185811464</v>
      </c>
      <c r="H13" s="123">
        <v>3.0479668480895059</v>
      </c>
      <c r="I13" s="123">
        <v>3.5104335125268364</v>
      </c>
      <c r="J13" s="123">
        <v>3.2136075937145305</v>
      </c>
      <c r="K13" s="123">
        <v>3.3819328283325576</v>
      </c>
      <c r="L13" s="123">
        <v>3.3549647765144104</v>
      </c>
      <c r="M13" s="123">
        <v>3.3273995761076347</v>
      </c>
      <c r="N13" s="123">
        <v>3.4467046529998284</v>
      </c>
      <c r="O13" s="123">
        <v>3.3369478888487096</v>
      </c>
    </row>
    <row r="14" spans="1:15" x14ac:dyDescent="0.35">
      <c r="A14" s="2">
        <v>27</v>
      </c>
      <c r="B14" s="2" t="s">
        <v>34</v>
      </c>
      <c r="C14" s="123">
        <v>3.5044536627541998</v>
      </c>
      <c r="D14" s="123">
        <v>3.5680412504190242</v>
      </c>
      <c r="E14" s="123">
        <v>3.7232299643419813</v>
      </c>
      <c r="F14" s="123">
        <v>3.1948055212227731</v>
      </c>
      <c r="G14" s="123">
        <v>2.3069471653808056</v>
      </c>
      <c r="H14" s="123">
        <v>2.1044367884374515</v>
      </c>
      <c r="I14" s="123">
        <v>1.7904212571206446</v>
      </c>
      <c r="J14" s="123">
        <v>1.6995006686323928</v>
      </c>
      <c r="K14" s="123">
        <v>1.660640102791755</v>
      </c>
      <c r="L14" s="123">
        <v>1.7104781263607345</v>
      </c>
      <c r="M14" s="123">
        <v>1.6623388643149186</v>
      </c>
      <c r="N14" s="123">
        <v>1.6358580008359274</v>
      </c>
      <c r="O14" s="123">
        <v>1.5401178632602688</v>
      </c>
    </row>
    <row r="15" spans="1:15" x14ac:dyDescent="0.35">
      <c r="A15" s="2">
        <v>15</v>
      </c>
      <c r="B15" s="2" t="s">
        <v>21</v>
      </c>
      <c r="C15" s="123">
        <v>2.7716389885763806</v>
      </c>
      <c r="D15" s="123">
        <v>2.2914535212466376</v>
      </c>
      <c r="E15" s="123">
        <v>2.553876110664524</v>
      </c>
      <c r="F15" s="123">
        <v>3.2103397337836155</v>
      </c>
      <c r="G15" s="123">
        <v>2.2908060528686911</v>
      </c>
      <c r="H15" s="123">
        <v>2.1624526703043641</v>
      </c>
      <c r="I15" s="123">
        <v>2.1846510968091306</v>
      </c>
      <c r="J15" s="123">
        <v>2.3247327705675156</v>
      </c>
      <c r="K15" s="123">
        <v>2.8950024033315964</v>
      </c>
      <c r="L15" s="123">
        <v>3.5268578937238497</v>
      </c>
      <c r="M15" s="123">
        <v>3.6496991022968461</v>
      </c>
      <c r="N15" s="123">
        <v>3.9742178427823314</v>
      </c>
      <c r="O15" s="123">
        <v>3.9984738878951189</v>
      </c>
    </row>
    <row r="16" spans="1:15" x14ac:dyDescent="0.35">
      <c r="A16" s="2">
        <v>24</v>
      </c>
      <c r="B16" s="2" t="s">
        <v>26</v>
      </c>
      <c r="C16" s="123">
        <v>2.3561705690300103</v>
      </c>
      <c r="D16" s="123">
        <v>1.8715961410403228</v>
      </c>
      <c r="E16" s="123">
        <v>1.5730598286520452</v>
      </c>
      <c r="F16" s="123">
        <v>1.7533030602790447</v>
      </c>
      <c r="G16" s="123">
        <v>1.8624797099352841</v>
      </c>
      <c r="H16" s="123">
        <v>1.8633790281558185</v>
      </c>
      <c r="I16" s="123">
        <v>1.6301166451148117</v>
      </c>
      <c r="J16" s="123">
        <v>1.7052482947501182</v>
      </c>
      <c r="K16" s="123">
        <v>1.5956391720904202</v>
      </c>
      <c r="L16" s="123">
        <v>1.6431818358633605</v>
      </c>
      <c r="M16" s="123">
        <v>1.6342512380676455</v>
      </c>
      <c r="N16" s="123">
        <v>1.6607762472269587</v>
      </c>
      <c r="O16" s="123">
        <v>1.6263131303292959</v>
      </c>
    </row>
    <row r="17" spans="1:17" x14ac:dyDescent="0.35">
      <c r="A17" s="2">
        <v>22</v>
      </c>
      <c r="B17" s="2" t="s">
        <v>24</v>
      </c>
      <c r="C17" s="123">
        <v>2.0363773022809175</v>
      </c>
      <c r="D17" s="123">
        <v>1.8669637708888325</v>
      </c>
      <c r="E17" s="123">
        <v>1.9171905000185223</v>
      </c>
      <c r="F17" s="123">
        <v>1.9878928455958351</v>
      </c>
      <c r="G17" s="123">
        <v>1.9827208129533398</v>
      </c>
      <c r="H17" s="123">
        <v>2.013106437639463</v>
      </c>
      <c r="I17" s="123">
        <v>1.7795834686002685</v>
      </c>
      <c r="J17" s="123">
        <v>1.8356999384913011</v>
      </c>
      <c r="K17" s="123">
        <v>1.806140859110918</v>
      </c>
      <c r="L17" s="123">
        <v>1.7569150852248268</v>
      </c>
      <c r="M17" s="123">
        <v>1.6753289639544076</v>
      </c>
      <c r="N17" s="123">
        <v>1.6347392930371674</v>
      </c>
      <c r="O17" s="123">
        <v>1.6107872870041906</v>
      </c>
    </row>
    <row r="18" spans="1:17" x14ac:dyDescent="0.35">
      <c r="A18" s="2">
        <v>28</v>
      </c>
      <c r="B18" s="2" t="s">
        <v>22</v>
      </c>
      <c r="C18" s="123">
        <v>1.7747685458846998</v>
      </c>
      <c r="D18" s="123">
        <v>2.1691631351239349</v>
      </c>
      <c r="E18" s="123">
        <v>2.0429816117662858</v>
      </c>
      <c r="F18" s="123">
        <v>1.5572207566979661</v>
      </c>
      <c r="G18" s="123">
        <v>1.3151660132579741</v>
      </c>
      <c r="H18" s="123">
        <v>1.2404822025366855</v>
      </c>
      <c r="I18" s="123">
        <v>1.0709225359698298</v>
      </c>
      <c r="J18" s="123">
        <v>0.96419919871193072</v>
      </c>
      <c r="K18" s="123">
        <v>0.95471442797055528</v>
      </c>
      <c r="L18" s="123">
        <v>1.0154456864108983</v>
      </c>
      <c r="M18" s="123">
        <v>1.0505965678199098</v>
      </c>
      <c r="N18" s="123">
        <v>1.0841175004068946</v>
      </c>
      <c r="O18" s="123">
        <v>1.0882390057677351</v>
      </c>
    </row>
    <row r="19" spans="1:17" x14ac:dyDescent="0.35">
      <c r="A19" s="2">
        <v>52</v>
      </c>
      <c r="B19" s="2" t="s">
        <v>11</v>
      </c>
      <c r="C19" s="123">
        <v>1.615179047775948</v>
      </c>
      <c r="D19" s="123">
        <v>1.587647198968321</v>
      </c>
      <c r="E19" s="123">
        <v>1.4639158539121118</v>
      </c>
      <c r="F19" s="123">
        <v>1.6709936036843405</v>
      </c>
      <c r="G19" s="123">
        <v>1.6035040958436757</v>
      </c>
      <c r="H19" s="123">
        <v>1.9460809218749808</v>
      </c>
      <c r="I19" s="123">
        <v>2.2909174866928961</v>
      </c>
      <c r="J19" s="123">
        <v>2.6029455970152471</v>
      </c>
      <c r="K19" s="123">
        <v>2.6654591225086488</v>
      </c>
      <c r="L19" s="123">
        <v>2.7311675734876411</v>
      </c>
      <c r="M19" s="123">
        <v>2.9461752361611024</v>
      </c>
      <c r="N19" s="123">
        <v>3.1473685368799722</v>
      </c>
      <c r="O19" s="123">
        <v>3.4747236217694599</v>
      </c>
    </row>
    <row r="20" spans="1:17" ht="15.5" x14ac:dyDescent="0.35">
      <c r="A20" s="10">
        <v>42</v>
      </c>
      <c r="B20" s="10" t="s">
        <v>0</v>
      </c>
      <c r="C20" s="124">
        <v>1.6092075326081989</v>
      </c>
      <c r="D20" s="124">
        <v>1.9797033818046219</v>
      </c>
      <c r="E20" s="124">
        <v>1.8366844178783486</v>
      </c>
      <c r="F20" s="124">
        <v>2.182894706992077</v>
      </c>
      <c r="G20" s="124">
        <v>2.8575298253493311</v>
      </c>
      <c r="H20" s="124">
        <v>3.0041777171847812</v>
      </c>
      <c r="I20" s="124">
        <v>3.0241416317249876</v>
      </c>
      <c r="J20" s="124">
        <v>3.1006824004545703</v>
      </c>
      <c r="K20" s="124">
        <v>3.0438584883952635</v>
      </c>
      <c r="L20" s="124">
        <v>3.0889780090737888</v>
      </c>
      <c r="M20" s="124">
        <v>3.1544065923476117</v>
      </c>
      <c r="N20" s="124">
        <v>3.2756204701278833</v>
      </c>
      <c r="O20" s="124">
        <v>3.7474555196160488</v>
      </c>
    </row>
    <row r="21" spans="1:17" x14ac:dyDescent="0.35">
      <c r="A21" s="2">
        <v>41</v>
      </c>
      <c r="B21" s="2" t="s">
        <v>17</v>
      </c>
      <c r="C21" s="123">
        <v>1.276091644329709</v>
      </c>
      <c r="D21" s="123">
        <v>1.7405642491950035</v>
      </c>
      <c r="E21" s="123">
        <v>1.8759482646205503</v>
      </c>
      <c r="F21" s="123">
        <v>2.2382812417120537</v>
      </c>
      <c r="G21" s="123">
        <v>2.9980273455569439</v>
      </c>
      <c r="H21" s="123">
        <v>4.0727145220301626</v>
      </c>
      <c r="I21" s="123">
        <v>6.0518850603367182</v>
      </c>
      <c r="J21" s="123">
        <v>7.4042820005035939</v>
      </c>
      <c r="K21" s="123">
        <v>6.3967935174355297</v>
      </c>
      <c r="L21" s="123">
        <v>5.7469677582703094</v>
      </c>
      <c r="M21" s="123">
        <v>5.6361901888094774</v>
      </c>
      <c r="N21" s="123">
        <v>5.4753386553663832</v>
      </c>
      <c r="O21" s="123">
        <v>5.6353837879153854</v>
      </c>
      <c r="Q21">
        <f>81+14</f>
        <v>95</v>
      </c>
    </row>
    <row r="22" spans="1:17" x14ac:dyDescent="0.35">
      <c r="A22" s="2">
        <v>32</v>
      </c>
      <c r="B22" s="2" t="s">
        <v>19</v>
      </c>
      <c r="C22" s="123">
        <v>0.82712030578991258</v>
      </c>
      <c r="D22" s="123">
        <v>0.94877777634372751</v>
      </c>
      <c r="E22" s="123">
        <v>1.2029921952854252</v>
      </c>
      <c r="F22" s="123">
        <v>1.4927989834050934</v>
      </c>
      <c r="G22" s="123">
        <v>1.9161484240286748</v>
      </c>
      <c r="H22" s="123">
        <v>1.8428128061627129</v>
      </c>
      <c r="I22" s="123">
        <v>1.997888701884371</v>
      </c>
      <c r="J22" s="123">
        <v>1.7118625088263149</v>
      </c>
      <c r="K22" s="123">
        <v>1.7034001151608253</v>
      </c>
      <c r="L22" s="123">
        <v>1.7686835980467102</v>
      </c>
      <c r="M22" s="123">
        <v>1.8246225339736066</v>
      </c>
      <c r="N22" s="123">
        <v>1.8426448990942603</v>
      </c>
      <c r="O22" s="123">
        <v>1.8877770969101573</v>
      </c>
    </row>
    <row r="23" spans="1:17" x14ac:dyDescent="0.35">
      <c r="A23" s="2">
        <v>51</v>
      </c>
      <c r="B23" s="2" t="s">
        <v>10</v>
      </c>
      <c r="C23" s="123">
        <v>0.60839971650911462</v>
      </c>
      <c r="D23" s="123">
        <v>0.64760395188613851</v>
      </c>
      <c r="E23" s="123">
        <v>0.67680962636897324</v>
      </c>
      <c r="F23" s="123">
        <v>0.80498491869182931</v>
      </c>
      <c r="G23" s="123">
        <v>0.46954971606944018</v>
      </c>
      <c r="H23" s="123">
        <v>0.40937812792397993</v>
      </c>
      <c r="I23" s="123">
        <v>0.46569811056947369</v>
      </c>
      <c r="J23" s="123">
        <v>0.64849877179938253</v>
      </c>
      <c r="K23" s="123">
        <v>0.96558519785127217</v>
      </c>
      <c r="L23" s="123">
        <v>1.3766396545151247</v>
      </c>
      <c r="M23" s="123">
        <v>1.4754701191061232</v>
      </c>
      <c r="N23" s="123">
        <v>1.5911033981200227</v>
      </c>
      <c r="O23" s="123">
        <v>1.801573458787006</v>
      </c>
    </row>
    <row r="24" spans="1:17" x14ac:dyDescent="0.35">
      <c r="A24" s="2">
        <v>13</v>
      </c>
      <c r="B24" s="2" t="s">
        <v>13</v>
      </c>
      <c r="C24" s="123">
        <v>0.58013320204727303</v>
      </c>
      <c r="D24" s="123">
        <v>1.0319232393941222</v>
      </c>
      <c r="E24" s="123">
        <v>1.4322157597408116</v>
      </c>
      <c r="F24" s="123">
        <v>1.1854376631373853</v>
      </c>
      <c r="G24" s="123">
        <v>1.0621899653254661</v>
      </c>
      <c r="H24" s="123">
        <v>0.98971020878344196</v>
      </c>
      <c r="I24" s="123">
        <v>1.0159053350302862</v>
      </c>
      <c r="J24" s="123">
        <v>1.0167690272109995</v>
      </c>
      <c r="K24" s="123">
        <v>1.1961437441983869</v>
      </c>
      <c r="L24" s="123">
        <v>1.4313486050694628</v>
      </c>
      <c r="M24" s="123">
        <v>1.6587496343328227</v>
      </c>
      <c r="N24" s="123">
        <v>1.8264110544812324</v>
      </c>
      <c r="O24" s="123">
        <v>1.9409091622644936</v>
      </c>
      <c r="Q24">
        <f>35/6.5</f>
        <v>5.384615384615385</v>
      </c>
    </row>
    <row r="25" spans="1:17" x14ac:dyDescent="0.35">
      <c r="A25" s="2">
        <v>11</v>
      </c>
      <c r="B25" s="2" t="s">
        <v>31</v>
      </c>
      <c r="C25" s="123"/>
      <c r="D25" s="123"/>
      <c r="E25" s="123"/>
      <c r="F25" s="123"/>
      <c r="G25" s="123"/>
      <c r="H25" s="123">
        <v>7.1104877779214579E-2</v>
      </c>
      <c r="I25" s="123">
        <v>9.970511890275266E-2</v>
      </c>
      <c r="J25" s="123">
        <v>0.12339619989858487</v>
      </c>
      <c r="K25" s="123">
        <v>0.4152889974362729</v>
      </c>
      <c r="L25" s="123">
        <v>0.76973424921540468</v>
      </c>
      <c r="M25" s="123">
        <v>0.81242194110262878</v>
      </c>
      <c r="N25" s="123">
        <v>0.81906238666956588</v>
      </c>
      <c r="O25" s="123">
        <v>0.77860454685327252</v>
      </c>
    </row>
    <row r="26" spans="1:17" x14ac:dyDescent="0.35">
      <c r="A26" s="99">
        <v>12</v>
      </c>
      <c r="B26" s="99" t="s">
        <v>12</v>
      </c>
      <c r="C26" s="123"/>
      <c r="D26" s="123"/>
      <c r="E26" s="123"/>
      <c r="F26" s="123">
        <v>0.30154129484304293</v>
      </c>
      <c r="G26" s="123">
        <v>0.19344114526237371</v>
      </c>
      <c r="H26" s="123">
        <v>0.2209189183580281</v>
      </c>
      <c r="I26" s="123">
        <v>0.22566940775570685</v>
      </c>
      <c r="J26" s="123">
        <v>0.23067322890662745</v>
      </c>
      <c r="K26" s="123">
        <v>0.25331535163271574</v>
      </c>
      <c r="L26" s="123">
        <v>0.28394515045349372</v>
      </c>
      <c r="M26" s="123">
        <v>0.32857109676413671</v>
      </c>
      <c r="N26" s="123">
        <v>0.38455397101715372</v>
      </c>
      <c r="O26" s="123">
        <v>0.40871327069513175</v>
      </c>
    </row>
    <row r="27" spans="1:17" x14ac:dyDescent="0.35">
      <c r="A27" s="2">
        <v>14</v>
      </c>
      <c r="B27" s="2" t="s">
        <v>8</v>
      </c>
      <c r="C27" s="123"/>
      <c r="D27" s="123"/>
      <c r="E27" s="123"/>
      <c r="F27" s="123"/>
      <c r="G27" s="123"/>
      <c r="H27" s="123">
        <v>3.4875753779565484E-2</v>
      </c>
      <c r="I27" s="123">
        <v>4.1538282515904572E-2</v>
      </c>
      <c r="J27" s="123">
        <v>4.4057374132886962E-2</v>
      </c>
      <c r="K27" s="123">
        <v>6.769922582206854E-2</v>
      </c>
      <c r="L27" s="123">
        <v>0.14698729577129427</v>
      </c>
      <c r="M27" s="123">
        <v>0.19113784740534082</v>
      </c>
      <c r="N27" s="123">
        <v>0.23615481278238884</v>
      </c>
      <c r="O27" s="123">
        <v>0.31352404459238864</v>
      </c>
    </row>
    <row r="28" spans="1:17" x14ac:dyDescent="0.35">
      <c r="A28" s="2">
        <v>16</v>
      </c>
      <c r="B28" s="2" t="s">
        <v>16</v>
      </c>
      <c r="C28" s="123"/>
      <c r="D28" s="123"/>
      <c r="E28" s="123"/>
      <c r="F28" s="123"/>
      <c r="G28" s="123"/>
      <c r="H28" s="123">
        <v>7.2148301192138206E-2</v>
      </c>
      <c r="I28" s="123">
        <v>9.7037225549803305E-2</v>
      </c>
      <c r="J28" s="123">
        <v>0.12324806520482907</v>
      </c>
      <c r="K28" s="123">
        <v>0.14863982525282815</v>
      </c>
      <c r="L28" s="123">
        <v>0.19649808944762651</v>
      </c>
      <c r="M28" s="123">
        <v>0.2805832039379661</v>
      </c>
      <c r="N28" s="123">
        <v>0.35098592205839046</v>
      </c>
      <c r="O28" s="123">
        <v>0.36131390017082665</v>
      </c>
    </row>
    <row r="29" spans="1:17" x14ac:dyDescent="0.35">
      <c r="A29" s="2">
        <v>17</v>
      </c>
      <c r="B29" s="2" t="s">
        <v>18</v>
      </c>
      <c r="C29" s="123"/>
      <c r="D29" s="123"/>
      <c r="E29" s="123"/>
      <c r="F29" s="123"/>
      <c r="G29" s="123">
        <v>0.40058865589711395</v>
      </c>
      <c r="H29" s="123">
        <v>0.39280656198588654</v>
      </c>
      <c r="I29" s="123">
        <v>0.46270623861505739</v>
      </c>
      <c r="J29" s="123">
        <v>0.56879807413893824</v>
      </c>
      <c r="K29" s="123">
        <v>0.6097272028585452</v>
      </c>
      <c r="L29" s="123">
        <v>0.62628091056216806</v>
      </c>
      <c r="M29" s="123">
        <v>0.68158987946349148</v>
      </c>
      <c r="N29" s="123">
        <v>0.72524400686764967</v>
      </c>
      <c r="O29" s="123">
        <v>0.74426549800710806</v>
      </c>
    </row>
    <row r="30" spans="1:17" x14ac:dyDescent="0.35">
      <c r="A30" s="2">
        <v>50</v>
      </c>
      <c r="B30" s="2" t="s">
        <v>14</v>
      </c>
      <c r="C30" s="123"/>
      <c r="D30" s="123"/>
      <c r="E30" s="123"/>
      <c r="F30" s="123"/>
      <c r="G30" s="123">
        <v>0.57871320461103282</v>
      </c>
      <c r="H30" s="123">
        <v>0.59562728199539983</v>
      </c>
      <c r="I30" s="123">
        <v>0.81649932303262618</v>
      </c>
      <c r="J30" s="123">
        <v>1.0694594796749837</v>
      </c>
      <c r="K30" s="123">
        <v>1.156536832888112</v>
      </c>
      <c r="L30" s="123">
        <v>1.2107077076523629</v>
      </c>
      <c r="M30" s="123">
        <v>1.2234615964450362</v>
      </c>
      <c r="N30" s="123">
        <v>1.2838529747659204</v>
      </c>
      <c r="O30" s="123">
        <v>1.3575944143126983</v>
      </c>
    </row>
    <row r="31" spans="1:17" x14ac:dyDescent="0.35">
      <c r="A31" s="2">
        <v>53</v>
      </c>
      <c r="B31" s="2" t="s">
        <v>15</v>
      </c>
      <c r="C31" s="123"/>
      <c r="D31" s="123"/>
      <c r="E31" s="123"/>
      <c r="F31" s="123"/>
      <c r="G31" s="123"/>
      <c r="H31" s="123"/>
      <c r="I31" s="123">
        <v>0.19965815186575825</v>
      </c>
      <c r="J31" s="123">
        <v>0.57774117722196727</v>
      </c>
      <c r="K31" s="123">
        <v>0.99325407235176677</v>
      </c>
      <c r="L31" s="123">
        <v>1.0879680406125183</v>
      </c>
      <c r="M31" s="123">
        <v>1.2047648157201645</v>
      </c>
      <c r="N31" s="123">
        <v>1.3473561556049996</v>
      </c>
      <c r="O31" s="123">
        <v>1.3873205199216414</v>
      </c>
    </row>
    <row r="32" spans="1:17" x14ac:dyDescent="0.35">
      <c r="A32" s="138" t="s">
        <v>3</v>
      </c>
      <c r="B32" s="139"/>
      <c r="C32" s="139"/>
      <c r="D32" s="139"/>
      <c r="E32" s="139"/>
      <c r="F32" s="139"/>
      <c r="G32" s="139"/>
      <c r="H32" s="139"/>
      <c r="I32" s="139"/>
      <c r="J32" s="139"/>
      <c r="K32" s="139"/>
      <c r="L32" s="139"/>
      <c r="M32" s="139"/>
      <c r="N32" s="139"/>
      <c r="O32" s="139"/>
    </row>
  </sheetData>
  <sortState xmlns:xlrd2="http://schemas.microsoft.com/office/spreadsheetml/2017/richdata2" ref="A4:O31">
    <sortCondition descending="1" ref="C4:C31"/>
  </sortState>
  <mergeCells count="5">
    <mergeCell ref="A1:O1"/>
    <mergeCell ref="A2:A3"/>
    <mergeCell ref="B2:B3"/>
    <mergeCell ref="C2:O2"/>
    <mergeCell ref="A32:O32"/>
  </mergeCells>
  <pageMargins left="0.511811024" right="0.511811024" top="0.78740157499999996" bottom="0.78740157499999996" header="0.31496062000000002" footer="0.3149606200000000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702F4-7C14-431C-81FC-A3F957B815EF}">
  <dimension ref="A1:J300"/>
  <sheetViews>
    <sheetView workbookViewId="0">
      <selection sqref="A1:J1"/>
    </sheetView>
  </sheetViews>
  <sheetFormatPr defaultRowHeight="14.5" x14ac:dyDescent="0.35"/>
  <cols>
    <col min="2" max="2" width="18.6328125" customWidth="1"/>
    <col min="3" max="5" width="11.26953125" customWidth="1"/>
    <col min="6" max="6" width="13.08984375" customWidth="1"/>
    <col min="7" max="8" width="11.26953125" customWidth="1"/>
    <col min="9" max="9" width="14.08984375" customWidth="1"/>
    <col min="10" max="10" width="11.26953125" customWidth="1"/>
  </cols>
  <sheetData>
    <row r="1" spans="1:10" ht="23.5" customHeight="1" x14ac:dyDescent="0.35">
      <c r="A1" s="129" t="s">
        <v>1209</v>
      </c>
      <c r="B1" s="129"/>
      <c r="C1" s="129"/>
      <c r="D1" s="129"/>
      <c r="E1" s="129"/>
      <c r="F1" s="129"/>
      <c r="G1" s="129"/>
      <c r="H1" s="129"/>
      <c r="I1" s="129"/>
      <c r="J1" s="213"/>
    </row>
    <row r="2" spans="1:10" x14ac:dyDescent="0.35">
      <c r="A2" s="165" t="s">
        <v>5</v>
      </c>
      <c r="B2" s="134" t="s">
        <v>1080</v>
      </c>
      <c r="C2" s="136" t="s">
        <v>1163</v>
      </c>
      <c r="D2" s="137"/>
      <c r="E2" s="137"/>
      <c r="F2" s="137"/>
      <c r="G2" s="137"/>
      <c r="H2" s="137"/>
      <c r="I2" s="137"/>
      <c r="J2" s="178"/>
    </row>
    <row r="3" spans="1:10" ht="64.5" customHeight="1" x14ac:dyDescent="0.35">
      <c r="A3" s="165"/>
      <c r="B3" s="135"/>
      <c r="C3" s="78" t="s">
        <v>715</v>
      </c>
      <c r="D3" s="74" t="s">
        <v>1164</v>
      </c>
      <c r="E3" s="74" t="s">
        <v>1169</v>
      </c>
      <c r="F3" s="74" t="s">
        <v>1170</v>
      </c>
      <c r="G3" s="74" t="s">
        <v>1165</v>
      </c>
      <c r="H3" s="74" t="s">
        <v>1166</v>
      </c>
      <c r="I3" s="74" t="s">
        <v>1167</v>
      </c>
      <c r="J3" s="74" t="s">
        <v>1168</v>
      </c>
    </row>
    <row r="4" spans="1:10" x14ac:dyDescent="0.35">
      <c r="A4" s="121" t="s">
        <v>1129</v>
      </c>
      <c r="B4" s="2" t="s">
        <v>0</v>
      </c>
      <c r="C4" s="102">
        <f>'38'!C4/'38'!$C4*100</f>
        <v>100</v>
      </c>
      <c r="D4" s="102">
        <f>'38'!D4/'38'!$C4*100</f>
        <v>96.733544777449126</v>
      </c>
      <c r="E4" s="102">
        <f>'38'!E4/'38'!$C4*100</f>
        <v>89.67449485050426</v>
      </c>
      <c r="F4" s="102">
        <f>'38'!F4/'38'!$C4*100</f>
        <v>7.0590499269448701</v>
      </c>
      <c r="G4" s="102">
        <f>'38'!G4/'38'!$C4*100</f>
        <v>2.5101742632122876</v>
      </c>
      <c r="H4" s="102">
        <f>'38'!H4/'38'!$C4*100</f>
        <v>0.3681265813762874</v>
      </c>
      <c r="I4" s="102">
        <f>'38'!I4/'38'!$C4*100</f>
        <v>1.7069954741456114E-2</v>
      </c>
      <c r="J4" s="102">
        <f>'38'!J4/'38'!$C4*100</f>
        <v>0.37108442322084034</v>
      </c>
    </row>
    <row r="5" spans="1:10" x14ac:dyDescent="0.35">
      <c r="A5" s="121" t="s">
        <v>787</v>
      </c>
      <c r="B5" s="2" t="s">
        <v>572</v>
      </c>
      <c r="C5" s="102">
        <f>'38'!C5/'38'!$C5*100</f>
        <v>100</v>
      </c>
      <c r="D5" s="102">
        <f>'38'!D5/'38'!$C5*100</f>
        <v>79.979360165118678</v>
      </c>
      <c r="E5" s="102">
        <f>'38'!E5/'38'!$C5*100</f>
        <v>65.428276573787414</v>
      </c>
      <c r="F5" s="102">
        <f>'38'!F5/'38'!$C5*100</f>
        <v>14.551083591331269</v>
      </c>
      <c r="G5" s="102">
        <f>'38'!G5/'38'!$C5*100</f>
        <v>14.035087719298245</v>
      </c>
      <c r="H5" s="102">
        <f>'38'!H5/'38'!$C5*100</f>
        <v>1.7543859649122806</v>
      </c>
      <c r="I5" s="102">
        <f>'38'!I5/'38'!$C5*100</f>
        <v>0.10319917440660474</v>
      </c>
      <c r="J5" s="102">
        <f>'38'!J5/'38'!$C5*100</f>
        <v>4.1279669762641902</v>
      </c>
    </row>
    <row r="6" spans="1:10" x14ac:dyDescent="0.35">
      <c r="A6" s="121" t="s">
        <v>788</v>
      </c>
      <c r="B6" s="2" t="s">
        <v>493</v>
      </c>
      <c r="C6" s="102">
        <f>'38'!C6/'38'!$C6*100</f>
        <v>100</v>
      </c>
      <c r="D6" s="102">
        <f>'38'!D6/'38'!$C6*100</f>
        <v>70.298507462686572</v>
      </c>
      <c r="E6" s="102">
        <f>'38'!E6/'38'!$C6*100</f>
        <v>67.346600331674949</v>
      </c>
      <c r="F6" s="102">
        <f>'38'!F6/'38'!$C6*100</f>
        <v>2.9519071310116085</v>
      </c>
      <c r="G6" s="102">
        <f>'38'!G6/'38'!$C6*100</f>
        <v>24.991708126036485</v>
      </c>
      <c r="H6" s="102">
        <f>'38'!H6/'38'!$C6*100</f>
        <v>3.5986733001658373</v>
      </c>
      <c r="I6" s="102">
        <f>'38'!I6/'38'!$C6*100</f>
        <v>0</v>
      </c>
      <c r="J6" s="102">
        <f>'38'!J6/'38'!$C6*100</f>
        <v>1.1111111111111112</v>
      </c>
    </row>
    <row r="7" spans="1:10" x14ac:dyDescent="0.35">
      <c r="A7" s="121" t="s">
        <v>789</v>
      </c>
      <c r="B7" s="2" t="s">
        <v>429</v>
      </c>
      <c r="C7" s="102">
        <f>'38'!C7/'38'!$C7*100</f>
        <v>100</v>
      </c>
      <c r="D7" s="102">
        <f>'38'!D7/'38'!$C7*100</f>
        <v>99.284619315278491</v>
      </c>
      <c r="E7" s="102">
        <f>'38'!E7/'38'!$C7*100</f>
        <v>81.962187020950438</v>
      </c>
      <c r="F7" s="102">
        <f>'38'!F7/'38'!$C7*100</f>
        <v>17.322432294328053</v>
      </c>
      <c r="G7" s="102">
        <f>'38'!G7/'38'!$C7*100</f>
        <v>0.66428206438426163</v>
      </c>
      <c r="H7" s="102">
        <f>'38'!H7/'38'!$C7*100</f>
        <v>2.5549310168625449E-2</v>
      </c>
      <c r="I7" s="102">
        <f>'38'!I7/'38'!$C7*100</f>
        <v>0</v>
      </c>
      <c r="J7" s="102">
        <f>'38'!J7/'38'!$C7*100</f>
        <v>2.5549310168625449E-2</v>
      </c>
    </row>
    <row r="8" spans="1:10" x14ac:dyDescent="0.35">
      <c r="A8" s="121" t="s">
        <v>790</v>
      </c>
      <c r="B8" s="2" t="s">
        <v>443</v>
      </c>
      <c r="C8" s="102">
        <f>'38'!C8/'38'!$C8*100</f>
        <v>100</v>
      </c>
      <c r="D8" s="102">
        <f>'38'!D8/'38'!$C8*100</f>
        <v>84.701659937191565</v>
      </c>
      <c r="E8" s="102">
        <f>'38'!E8/'38'!$C8*100</f>
        <v>76.536563481381776</v>
      </c>
      <c r="F8" s="102">
        <f>'38'!F8/'38'!$C8*100</f>
        <v>8.1650964558097794</v>
      </c>
      <c r="G8" s="102">
        <f>'38'!G8/'38'!$C8*100</f>
        <v>11.619560340960073</v>
      </c>
      <c r="H8" s="102">
        <f>'38'!H8/'38'!$C8*100</f>
        <v>0.53835800807537015</v>
      </c>
      <c r="I8" s="102">
        <f>'38'!I8/'38'!$C8*100</f>
        <v>0</v>
      </c>
      <c r="J8" s="102">
        <f>'38'!J8/'38'!$C8*100</f>
        <v>3.1404217137729922</v>
      </c>
    </row>
    <row r="9" spans="1:10" x14ac:dyDescent="0.35">
      <c r="A9" s="121" t="s">
        <v>791</v>
      </c>
      <c r="B9" s="2" t="s">
        <v>620</v>
      </c>
      <c r="C9" s="102">
        <f>'38'!C9/'38'!$C9*100</f>
        <v>100</v>
      </c>
      <c r="D9" s="102">
        <f>'38'!D9/'38'!$C9*100</f>
        <v>82.55144032921811</v>
      </c>
      <c r="E9" s="102">
        <f>'38'!E9/'38'!$C9*100</f>
        <v>62.63374485596708</v>
      </c>
      <c r="F9" s="102">
        <f>'38'!F9/'38'!$C9*100</f>
        <v>19.91769547325103</v>
      </c>
      <c r="G9" s="102">
        <f>'38'!G9/'38'!$C9*100</f>
        <v>12.716049382716049</v>
      </c>
      <c r="H9" s="102">
        <f>'38'!H9/'38'!$C9*100</f>
        <v>1.9341563786008229</v>
      </c>
      <c r="I9" s="102">
        <f>'38'!I9/'38'!$C9*100</f>
        <v>4.1152263374485597E-2</v>
      </c>
      <c r="J9" s="102">
        <f>'38'!J9/'38'!$C9*100</f>
        <v>2.7572016460905351</v>
      </c>
    </row>
    <row r="10" spans="1:10" x14ac:dyDescent="0.35">
      <c r="A10" s="121" t="s">
        <v>792</v>
      </c>
      <c r="B10" s="2" t="s">
        <v>578</v>
      </c>
      <c r="C10" s="102">
        <f>'38'!C10/'38'!$C10*100</f>
        <v>100</v>
      </c>
      <c r="D10" s="102">
        <f>'38'!D10/'38'!$C10*100</f>
        <v>60.905892700087946</v>
      </c>
      <c r="E10" s="102">
        <f>'38'!E10/'38'!$C10*100</f>
        <v>58.839050131926115</v>
      </c>
      <c r="F10" s="102">
        <f>'38'!F10/'38'!$C10*100</f>
        <v>2.0668425681618294</v>
      </c>
      <c r="G10" s="102">
        <f>'38'!G10/'38'!$C10*100</f>
        <v>30.343007915567284</v>
      </c>
      <c r="H10" s="102">
        <f>'38'!H10/'38'!$C10*100</f>
        <v>6.8161829375549692</v>
      </c>
      <c r="I10" s="102">
        <f>'38'!I10/'38'!$C10*100</f>
        <v>0</v>
      </c>
      <c r="J10" s="102">
        <f>'38'!J10/'38'!$C10*100</f>
        <v>1.9349164467897977</v>
      </c>
    </row>
    <row r="11" spans="1:10" x14ac:dyDescent="0.35">
      <c r="A11" s="121" t="s">
        <v>793</v>
      </c>
      <c r="B11" s="2" t="s">
        <v>484</v>
      </c>
      <c r="C11" s="102">
        <f>'38'!C11/'38'!$C11*100</f>
        <v>100</v>
      </c>
      <c r="D11" s="102">
        <f>'38'!D11/'38'!$C11*100</f>
        <v>65.886939571150094</v>
      </c>
      <c r="E11" s="102">
        <f>'38'!E11/'38'!$C11*100</f>
        <v>51.461988304093566</v>
      </c>
      <c r="F11" s="102">
        <f>'38'!F11/'38'!$C11*100</f>
        <v>14.42495126705653</v>
      </c>
      <c r="G11" s="102">
        <f>'38'!G11/'38'!$C11*100</f>
        <v>22.709551656920077</v>
      </c>
      <c r="H11" s="102">
        <f>'38'!H11/'38'!$C11*100</f>
        <v>5.9454191033138395</v>
      </c>
      <c r="I11" s="102">
        <f>'38'!I11/'38'!$C11*100</f>
        <v>0</v>
      </c>
      <c r="J11" s="102">
        <f>'38'!J11/'38'!$C11*100</f>
        <v>5.4580896686159841</v>
      </c>
    </row>
    <row r="12" spans="1:10" x14ac:dyDescent="0.35">
      <c r="A12" s="121" t="s">
        <v>794</v>
      </c>
      <c r="B12" s="2" t="s">
        <v>441</v>
      </c>
      <c r="C12" s="102">
        <f>'38'!C12/'38'!$C12*100</f>
        <v>100</v>
      </c>
      <c r="D12" s="102">
        <f>'38'!D12/'38'!$C12*100</f>
        <v>97.276422764227647</v>
      </c>
      <c r="E12" s="102">
        <f>'38'!E12/'38'!$C12*100</f>
        <v>58.983739837398375</v>
      </c>
      <c r="F12" s="102">
        <f>'38'!F12/'38'!$C12*100</f>
        <v>38.292682926829272</v>
      </c>
      <c r="G12" s="102">
        <f>'38'!G12/'38'!$C12*100</f>
        <v>2.3577235772357725</v>
      </c>
      <c r="H12" s="102">
        <f>'38'!H12/'38'!$C12*100</f>
        <v>0.12195121951219512</v>
      </c>
      <c r="I12" s="102">
        <f>'38'!I12/'38'!$C12*100</f>
        <v>0</v>
      </c>
      <c r="J12" s="102">
        <f>'38'!J12/'38'!$C12*100</f>
        <v>0.24390243902439024</v>
      </c>
    </row>
    <row r="13" spans="1:10" x14ac:dyDescent="0.35">
      <c r="A13" s="121" t="s">
        <v>795</v>
      </c>
      <c r="B13" s="2" t="s">
        <v>448</v>
      </c>
      <c r="C13" s="102">
        <f>'38'!C13/'38'!$C13*100</f>
        <v>100</v>
      </c>
      <c r="D13" s="102">
        <f>'38'!D13/'38'!$C13*100</f>
        <v>78.628307218083734</v>
      </c>
      <c r="E13" s="102">
        <f>'38'!E13/'38'!$C13*100</f>
        <v>27.896223991780118</v>
      </c>
      <c r="F13" s="102">
        <f>'38'!F13/'38'!$C13*100</f>
        <v>50.732083226303629</v>
      </c>
      <c r="G13" s="102">
        <f>'38'!G13/'38'!$C13*100</f>
        <v>20.601078859491395</v>
      </c>
      <c r="H13" s="102">
        <f>'38'!H13/'38'!$C13*100</f>
        <v>0.56511687644490105</v>
      </c>
      <c r="I13" s="102">
        <f>'38'!I13/'38'!$C13*100</f>
        <v>7.7061392242486523E-2</v>
      </c>
      <c r="J13" s="102">
        <f>'38'!J13/'38'!$C13*100</f>
        <v>0.12843565373747753</v>
      </c>
    </row>
    <row r="14" spans="1:10" x14ac:dyDescent="0.35">
      <c r="A14" s="121" t="s">
        <v>796</v>
      </c>
      <c r="B14" s="2" t="s">
        <v>593</v>
      </c>
      <c r="C14" s="102">
        <f>'38'!C14/'38'!$C14*100</f>
        <v>100</v>
      </c>
      <c r="D14" s="102">
        <f>'38'!D14/'38'!$C14*100</f>
        <v>93.379310344827587</v>
      </c>
      <c r="E14" s="102">
        <f>'38'!E14/'38'!$C14*100</f>
        <v>76.137931034482747</v>
      </c>
      <c r="F14" s="102">
        <f>'38'!F14/'38'!$C14*100</f>
        <v>17.241379310344829</v>
      </c>
      <c r="G14" s="102">
        <f>'38'!G14/'38'!$C14*100</f>
        <v>6.4827586206896548</v>
      </c>
      <c r="H14" s="102">
        <f>'38'!H14/'38'!$C14*100</f>
        <v>0.13793103448275862</v>
      </c>
      <c r="I14" s="102">
        <f>'38'!I14/'38'!$C14*100</f>
        <v>0</v>
      </c>
      <c r="J14" s="102">
        <f>'38'!J14/'38'!$C14*100</f>
        <v>0</v>
      </c>
    </row>
    <row r="15" spans="1:10" x14ac:dyDescent="0.35">
      <c r="A15" s="121" t="s">
        <v>797</v>
      </c>
      <c r="B15" s="2" t="s">
        <v>619</v>
      </c>
      <c r="C15" s="102">
        <f>'38'!C15/'38'!$C15*100</f>
        <v>100</v>
      </c>
      <c r="D15" s="102">
        <f>'38'!D15/'38'!$C15*100</f>
        <v>80.22847100175747</v>
      </c>
      <c r="E15" s="102">
        <f>'38'!E15/'38'!$C15*100</f>
        <v>66.080843585237261</v>
      </c>
      <c r="F15" s="102">
        <f>'38'!F15/'38'!$C15*100</f>
        <v>14.147627416520212</v>
      </c>
      <c r="G15" s="102">
        <f>'38'!G15/'38'!$C15*100</f>
        <v>18.453427065026361</v>
      </c>
      <c r="H15" s="102">
        <f>'38'!H15/'38'!$C15*100</f>
        <v>1.0105448154657293</v>
      </c>
      <c r="I15" s="102">
        <f>'38'!I15/'38'!$C15*100</f>
        <v>4.3936731107205619E-2</v>
      </c>
      <c r="J15" s="102">
        <f>'38'!J15/'38'!$C15*100</f>
        <v>0.26362038664323373</v>
      </c>
    </row>
    <row r="16" spans="1:10" x14ac:dyDescent="0.35">
      <c r="A16" s="121" t="s">
        <v>798</v>
      </c>
      <c r="B16" s="2" t="s">
        <v>535</v>
      </c>
      <c r="C16" s="102">
        <f>'38'!C16/'38'!$C16*100</f>
        <v>100</v>
      </c>
      <c r="D16" s="102">
        <f>'38'!D16/'38'!$C16*100</f>
        <v>93.627696939287503</v>
      </c>
      <c r="E16" s="102">
        <f>'38'!E16/'38'!$C16*100</f>
        <v>66.733567486201707</v>
      </c>
      <c r="F16" s="102">
        <f>'38'!F16/'38'!$C16*100</f>
        <v>26.894129453085803</v>
      </c>
      <c r="G16" s="102">
        <f>'38'!G16/'38'!$C16*100</f>
        <v>5.9708981435022581</v>
      </c>
      <c r="H16" s="102">
        <f>'38'!H16/'38'!$C16*100</f>
        <v>0.25087807325639738</v>
      </c>
      <c r="I16" s="102">
        <f>'38'!I16/'38'!$C16*100</f>
        <v>5.0175614651279475E-2</v>
      </c>
      <c r="J16" s="102">
        <f>'38'!J16/'38'!$C16*100</f>
        <v>0.10035122930255895</v>
      </c>
    </row>
    <row r="17" spans="1:10" x14ac:dyDescent="0.35">
      <c r="A17" s="121" t="s">
        <v>799</v>
      </c>
      <c r="B17" s="2" t="s">
        <v>610</v>
      </c>
      <c r="C17" s="102">
        <f>'38'!C17/'38'!$C17*100</f>
        <v>100</v>
      </c>
      <c r="D17" s="102">
        <f>'38'!D17/'38'!$C17*100</f>
        <v>82.623999999999995</v>
      </c>
      <c r="E17" s="102">
        <f>'38'!E17/'38'!$C17*100</f>
        <v>79.423999999999992</v>
      </c>
      <c r="F17" s="102">
        <f>'38'!F17/'38'!$C17*100</f>
        <v>3.2</v>
      </c>
      <c r="G17" s="102">
        <f>'38'!G17/'38'!$C17*100</f>
        <v>16.448</v>
      </c>
      <c r="H17" s="102">
        <f>'38'!H17/'38'!$C17*100</f>
        <v>0.8</v>
      </c>
      <c r="I17" s="102">
        <f>'38'!I17/'38'!$C17*100</f>
        <v>9.6000000000000002E-2</v>
      </c>
      <c r="J17" s="102">
        <f>'38'!J17/'38'!$C17*100</f>
        <v>3.2000000000000001E-2</v>
      </c>
    </row>
    <row r="18" spans="1:10" x14ac:dyDescent="0.35">
      <c r="A18" s="121" t="s">
        <v>800</v>
      </c>
      <c r="B18" s="2" t="s">
        <v>488</v>
      </c>
      <c r="C18" s="102">
        <f>'38'!C18/'38'!$C18*100</f>
        <v>100</v>
      </c>
      <c r="D18" s="102">
        <f>'38'!D18/'38'!$C18*100</f>
        <v>90.909090909090907</v>
      </c>
      <c r="E18" s="102">
        <f>'38'!E18/'38'!$C18*100</f>
        <v>77.235161532682199</v>
      </c>
      <c r="F18" s="102">
        <f>'38'!F18/'38'!$C18*100</f>
        <v>13.673929376408713</v>
      </c>
      <c r="G18" s="102">
        <f>'38'!G18/'38'!$C18*100</f>
        <v>7.9639368895567246</v>
      </c>
      <c r="H18" s="102">
        <f>'38'!H18/'38'!$C18*100</f>
        <v>0.37565740045078888</v>
      </c>
      <c r="I18" s="102">
        <f>'38'!I18/'38'!$C18*100</f>
        <v>7.5131480090157785E-2</v>
      </c>
      <c r="J18" s="102">
        <f>'38'!J18/'38'!$C18*100</f>
        <v>0.67618332081141996</v>
      </c>
    </row>
    <row r="19" spans="1:10" x14ac:dyDescent="0.35">
      <c r="A19" s="121" t="s">
        <v>801</v>
      </c>
      <c r="B19" s="2" t="s">
        <v>399</v>
      </c>
      <c r="C19" s="102">
        <f>'38'!C19/'38'!$C19*100</f>
        <v>100</v>
      </c>
      <c r="D19" s="102">
        <f>'38'!D19/'38'!$C19*100</f>
        <v>98.146677257082331</v>
      </c>
      <c r="E19" s="102">
        <f>'38'!E19/'38'!$C19*100</f>
        <v>78.130791633571619</v>
      </c>
      <c r="F19" s="102">
        <f>'38'!F19/'38'!$C19*100</f>
        <v>20.015885623510723</v>
      </c>
      <c r="G19" s="102">
        <f>'38'!G19/'38'!$C19*100</f>
        <v>1.4297061159650517</v>
      </c>
      <c r="H19" s="102">
        <f>'38'!H19/'38'!$C19*100</f>
        <v>0.39714058776806987</v>
      </c>
      <c r="I19" s="102">
        <f>'38'!I19/'38'!$C19*100</f>
        <v>0</v>
      </c>
      <c r="J19" s="102">
        <f>'38'!J19/'38'!$C19*100</f>
        <v>2.6476039184537992E-2</v>
      </c>
    </row>
    <row r="20" spans="1:10" x14ac:dyDescent="0.35">
      <c r="A20" s="121" t="s">
        <v>802</v>
      </c>
      <c r="B20" s="2" t="s">
        <v>509</v>
      </c>
      <c r="C20" s="102">
        <f>'38'!C20/'38'!$C20*100</f>
        <v>100</v>
      </c>
      <c r="D20" s="102">
        <f>'38'!D20/'38'!$C20*100</f>
        <v>97.199434229137211</v>
      </c>
      <c r="E20" s="102">
        <f>'38'!E20/'38'!$C20*100</f>
        <v>82.857142857142861</v>
      </c>
      <c r="F20" s="102">
        <f>'38'!F20/'38'!$C20*100</f>
        <v>14.342291371994342</v>
      </c>
      <c r="G20" s="102">
        <f>'38'!G20/'38'!$C20*100</f>
        <v>2.6308345120226306</v>
      </c>
      <c r="H20" s="102">
        <f>'38'!H20/'38'!$C20*100</f>
        <v>0.11315417256011315</v>
      </c>
      <c r="I20" s="102">
        <f>'38'!I20/'38'!$C20*100</f>
        <v>0</v>
      </c>
      <c r="J20" s="102">
        <f>'38'!J20/'38'!$C20*100</f>
        <v>5.6577086280056574E-2</v>
      </c>
    </row>
    <row r="21" spans="1:10" x14ac:dyDescent="0.35">
      <c r="A21" s="121" t="s">
        <v>803</v>
      </c>
      <c r="B21" s="2" t="s">
        <v>522</v>
      </c>
      <c r="C21" s="102">
        <f>'38'!C21/'38'!$C21*100</f>
        <v>100</v>
      </c>
      <c r="D21" s="102">
        <f>'38'!D21/'38'!$C21*100</f>
        <v>98.006230529595015</v>
      </c>
      <c r="E21" s="102">
        <f>'38'!E21/'38'!$C21*100</f>
        <v>88.72274143302181</v>
      </c>
      <c r="F21" s="102">
        <f>'38'!F21/'38'!$C21*100</f>
        <v>9.2834890965732075</v>
      </c>
      <c r="G21" s="102">
        <f>'38'!G21/'38'!$C21*100</f>
        <v>1.61993769470405</v>
      </c>
      <c r="H21" s="102">
        <f>'38'!H21/'38'!$C21*100</f>
        <v>0.3115264797507788</v>
      </c>
      <c r="I21" s="102">
        <f>'38'!I21/'38'!$C21*100</f>
        <v>6.2305295950155763E-2</v>
      </c>
      <c r="J21" s="102">
        <f>'38'!J21/'38'!$C21*100</f>
        <v>0</v>
      </c>
    </row>
    <row r="22" spans="1:10" x14ac:dyDescent="0.35">
      <c r="A22" s="121" t="s">
        <v>804</v>
      </c>
      <c r="B22" s="2" t="s">
        <v>354</v>
      </c>
      <c r="C22" s="102">
        <f>'38'!C22/'38'!$C22*100</f>
        <v>100</v>
      </c>
      <c r="D22" s="102">
        <f>'38'!D22/'38'!$C22*100</f>
        <v>99.640599001663901</v>
      </c>
      <c r="E22" s="102">
        <f>'38'!E22/'38'!$C22*100</f>
        <v>97.331114808652245</v>
      </c>
      <c r="F22" s="102">
        <f>'38'!F22/'38'!$C22*100</f>
        <v>2.309484193011647</v>
      </c>
      <c r="G22" s="102">
        <f>'38'!G22/'38'!$C22*100</f>
        <v>0.27953410981697169</v>
      </c>
      <c r="H22" s="102">
        <f>'38'!H22/'38'!$C22*100</f>
        <v>1.9966722129783693E-2</v>
      </c>
      <c r="I22" s="102">
        <f>'38'!I22/'38'!$C22*100</f>
        <v>6.6555740432612306E-3</v>
      </c>
      <c r="J22" s="102">
        <f>'38'!J22/'38'!$C22*100</f>
        <v>5.3244592346089845E-2</v>
      </c>
    </row>
    <row r="23" spans="1:10" x14ac:dyDescent="0.35">
      <c r="A23" s="121" t="s">
        <v>805</v>
      </c>
      <c r="B23" s="2" t="s">
        <v>368</v>
      </c>
      <c r="C23" s="102">
        <f>'38'!C23/'38'!$C23*100</f>
        <v>100</v>
      </c>
      <c r="D23" s="102">
        <f>'38'!D23/'38'!$C23*100</f>
        <v>99.092267463578636</v>
      </c>
      <c r="E23" s="102">
        <f>'38'!E23/'38'!$C23*100</f>
        <v>98.050056032872618</v>
      </c>
      <c r="F23" s="102">
        <f>'38'!F23/'38'!$C23*100</f>
        <v>1.0422114307060142</v>
      </c>
      <c r="G23" s="102">
        <f>'38'!G23/'38'!$C23*100</f>
        <v>0.77698916697796039</v>
      </c>
      <c r="H23" s="102">
        <f>'38'!H23/'38'!$C23*100</f>
        <v>1.1206574523720583E-2</v>
      </c>
      <c r="I23" s="102">
        <f>'38'!I23/'38'!$C23*100</f>
        <v>0</v>
      </c>
      <c r="J23" s="102">
        <f>'38'!J23/'38'!$C23*100</f>
        <v>0.1195367949196862</v>
      </c>
    </row>
    <row r="24" spans="1:10" x14ac:dyDescent="0.35">
      <c r="A24" s="121" t="s">
        <v>806</v>
      </c>
      <c r="B24" s="2" t="s">
        <v>445</v>
      </c>
      <c r="C24" s="102">
        <f>'38'!C24/'38'!$C24*100</f>
        <v>100</v>
      </c>
      <c r="D24" s="102">
        <f>'38'!D24/'38'!$C24*100</f>
        <v>92.92307692307692</v>
      </c>
      <c r="E24" s="102">
        <f>'38'!E24/'38'!$C24*100</f>
        <v>88.246153846153845</v>
      </c>
      <c r="F24" s="102">
        <f>'38'!F24/'38'!$C24*100</f>
        <v>4.6769230769230772</v>
      </c>
      <c r="G24" s="102">
        <f>'38'!G24/'38'!$C24*100</f>
        <v>5.3538461538461544</v>
      </c>
      <c r="H24" s="102">
        <f>'38'!H24/'38'!$C24*100</f>
        <v>0.12307692307692308</v>
      </c>
      <c r="I24" s="102">
        <f>'38'!I24/'38'!$C24*100</f>
        <v>0</v>
      </c>
      <c r="J24" s="102">
        <f>'38'!J24/'38'!$C24*100</f>
        <v>1.6</v>
      </c>
    </row>
    <row r="25" spans="1:10" x14ac:dyDescent="0.35">
      <c r="A25" s="121" t="s">
        <v>807</v>
      </c>
      <c r="B25" s="2" t="s">
        <v>547</v>
      </c>
      <c r="C25" s="102">
        <f>'38'!C25/'38'!$C25*100</f>
        <v>100</v>
      </c>
      <c r="D25" s="102">
        <f>'38'!D25/'38'!$C25*100</f>
        <v>95.255212077641986</v>
      </c>
      <c r="E25" s="102">
        <f>'38'!E25/'38'!$C25*100</f>
        <v>94.464414090582309</v>
      </c>
      <c r="F25" s="102">
        <f>'38'!F25/'38'!$C25*100</f>
        <v>0.79079798705966931</v>
      </c>
      <c r="G25" s="102">
        <f>'38'!G25/'38'!$C25*100</f>
        <v>3.2350826743350112</v>
      </c>
      <c r="H25" s="102">
        <f>'38'!H25/'38'!$C25*100</f>
        <v>1.2940330697340043</v>
      </c>
      <c r="I25" s="102">
        <f>'38'!I25/'38'!$C25*100</f>
        <v>0</v>
      </c>
      <c r="J25" s="102">
        <f>'38'!J25/'38'!$C25*100</f>
        <v>0.2156721782890007</v>
      </c>
    </row>
    <row r="26" spans="1:10" x14ac:dyDescent="0.35">
      <c r="A26" s="121" t="s">
        <v>808</v>
      </c>
      <c r="B26" s="2" t="s">
        <v>504</v>
      </c>
      <c r="C26" s="102">
        <f>'38'!C26/'38'!$C26*100</f>
        <v>100</v>
      </c>
      <c r="D26" s="102">
        <f>'38'!D26/'38'!$C26*100</f>
        <v>85.402298850574709</v>
      </c>
      <c r="E26" s="102">
        <f>'38'!E26/'38'!$C26*100</f>
        <v>77.011494252873561</v>
      </c>
      <c r="F26" s="102">
        <f>'38'!F26/'38'!$C26*100</f>
        <v>8.3908045977011501</v>
      </c>
      <c r="G26" s="102">
        <f>'38'!G26/'38'!$C26*100</f>
        <v>9.7701149425287355</v>
      </c>
      <c r="H26" s="102">
        <f>'38'!H26/'38'!$C26*100</f>
        <v>1.1494252873563218</v>
      </c>
      <c r="I26" s="102">
        <f>'38'!I26/'38'!$C26*100</f>
        <v>0.11494252873563218</v>
      </c>
      <c r="J26" s="102">
        <f>'38'!J26/'38'!$C26*100</f>
        <v>3.5632183908045976</v>
      </c>
    </row>
    <row r="27" spans="1:10" x14ac:dyDescent="0.35">
      <c r="A27" s="121" t="s">
        <v>809</v>
      </c>
      <c r="B27" s="2" t="s">
        <v>460</v>
      </c>
      <c r="C27" s="102">
        <f>'38'!C27/'38'!$C27*100</f>
        <v>100</v>
      </c>
      <c r="D27" s="102">
        <f>'38'!D27/'38'!$C27*100</f>
        <v>99.370652533951642</v>
      </c>
      <c r="E27" s="102">
        <f>'38'!E27/'38'!$C27*100</f>
        <v>98.244451805233524</v>
      </c>
      <c r="F27" s="102">
        <f>'38'!F27/'38'!$C27*100</f>
        <v>1.1262007287181186</v>
      </c>
      <c r="G27" s="102">
        <f>'38'!G27/'38'!$C27*100</f>
        <v>0.1987413050679033</v>
      </c>
      <c r="H27" s="102">
        <f>'38'!H27/'38'!$C27*100</f>
        <v>3.3123550844650546E-2</v>
      </c>
      <c r="I27" s="102">
        <f>'38'!I27/'38'!$C27*100</f>
        <v>0</v>
      </c>
      <c r="J27" s="102">
        <f>'38'!J27/'38'!$C27*100</f>
        <v>0.3974826101358066</v>
      </c>
    </row>
    <row r="28" spans="1:10" x14ac:dyDescent="0.35">
      <c r="A28" s="121" t="s">
        <v>810</v>
      </c>
      <c r="B28" s="2" t="s">
        <v>577</v>
      </c>
      <c r="C28" s="102">
        <f>'38'!C28/'38'!$C28*100</f>
        <v>100</v>
      </c>
      <c r="D28" s="102">
        <f>'38'!D28/'38'!$C28*100</f>
        <v>91.25</v>
      </c>
      <c r="E28" s="102">
        <f>'38'!E28/'38'!$C28*100</f>
        <v>87.5</v>
      </c>
      <c r="F28" s="102">
        <f>'38'!F28/'38'!$C28*100</f>
        <v>3.75</v>
      </c>
      <c r="G28" s="102">
        <f>'38'!G28/'38'!$C28*100</f>
        <v>8.0833333333333321</v>
      </c>
      <c r="H28" s="102">
        <f>'38'!H28/'38'!$C28*100</f>
        <v>0.5</v>
      </c>
      <c r="I28" s="102">
        <f>'38'!I28/'38'!$C28*100</f>
        <v>0</v>
      </c>
      <c r="J28" s="102">
        <f>'38'!J28/'38'!$C28*100</f>
        <v>0.16666666666666669</v>
      </c>
    </row>
    <row r="29" spans="1:10" x14ac:dyDescent="0.35">
      <c r="A29" s="121" t="s">
        <v>811</v>
      </c>
      <c r="B29" s="2" t="s">
        <v>438</v>
      </c>
      <c r="C29" s="102">
        <f>'38'!C29/'38'!$C29*100</f>
        <v>100</v>
      </c>
      <c r="D29" s="102">
        <f>'38'!D29/'38'!$C29*100</f>
        <v>85.273549979432332</v>
      </c>
      <c r="E29" s="102">
        <f>'38'!E29/'38'!$C29*100</f>
        <v>68.28465651995063</v>
      </c>
      <c r="F29" s="102">
        <f>'38'!F29/'38'!$C29*100</f>
        <v>16.988893459481694</v>
      </c>
      <c r="G29" s="102">
        <f>'38'!G29/'38'!$C29*100</f>
        <v>13.4923899629782</v>
      </c>
      <c r="H29" s="102">
        <f>'38'!H29/'38'!$C29*100</f>
        <v>1.0283833813245578</v>
      </c>
      <c r="I29" s="102">
        <f>'38'!I29/'38'!$C29*100</f>
        <v>0.12340600575894693</v>
      </c>
      <c r="J29" s="102">
        <f>'38'!J29/'38'!$C29*100</f>
        <v>8.2270670505964621E-2</v>
      </c>
    </row>
    <row r="30" spans="1:10" x14ac:dyDescent="0.35">
      <c r="A30" s="121" t="s">
        <v>812</v>
      </c>
      <c r="B30" s="2" t="s">
        <v>386</v>
      </c>
      <c r="C30" s="102">
        <f>'38'!C30/'38'!$C30*100</f>
        <v>100</v>
      </c>
      <c r="D30" s="102">
        <f>'38'!D30/'38'!$C30*100</f>
        <v>99.700996677740861</v>
      </c>
      <c r="E30" s="102">
        <f>'38'!E30/'38'!$C30*100</f>
        <v>99.551495016611284</v>
      </c>
      <c r="F30" s="102">
        <f>'38'!F30/'38'!$C30*100</f>
        <v>0.14950166112956811</v>
      </c>
      <c r="G30" s="102">
        <f>'38'!G30/'38'!$C30*100</f>
        <v>0.14950166112956811</v>
      </c>
      <c r="H30" s="102">
        <f>'38'!H30/'38'!$C30*100</f>
        <v>0</v>
      </c>
      <c r="I30" s="102">
        <f>'38'!I30/'38'!$C30*100</f>
        <v>0</v>
      </c>
      <c r="J30" s="102">
        <f>'38'!J30/'38'!$C30*100</f>
        <v>0.14950166112956811</v>
      </c>
    </row>
    <row r="31" spans="1:10" x14ac:dyDescent="0.35">
      <c r="A31" s="121" t="s">
        <v>813</v>
      </c>
      <c r="B31" s="2" t="s">
        <v>348</v>
      </c>
      <c r="C31" s="102">
        <f>'38'!C31/'38'!$C31*100</f>
        <v>100</v>
      </c>
      <c r="D31" s="102">
        <f>'38'!D31/'38'!$C31*100</f>
        <v>99.891120251633197</v>
      </c>
      <c r="E31" s="102">
        <f>'38'!E31/'38'!$C31*100</f>
        <v>92.822577857661344</v>
      </c>
      <c r="F31" s="102">
        <f>'38'!F31/'38'!$C31*100</f>
        <v>7.0685423939718648</v>
      </c>
      <c r="G31" s="102">
        <f>'38'!G31/'38'!$C31*100</f>
        <v>1.2097749818533753E-2</v>
      </c>
      <c r="H31" s="102">
        <f>'38'!H31/'38'!$C31*100</f>
        <v>1.7282499740762503E-3</v>
      </c>
      <c r="I31" s="102">
        <f>'38'!I31/'38'!$C31*100</f>
        <v>6.9129998963050011E-3</v>
      </c>
      <c r="J31" s="102">
        <f>'38'!J31/'38'!$C31*100</f>
        <v>8.8140748677888764E-2</v>
      </c>
    </row>
    <row r="32" spans="1:10" x14ac:dyDescent="0.35">
      <c r="A32" s="121" t="s">
        <v>814</v>
      </c>
      <c r="B32" s="2" t="s">
        <v>383</v>
      </c>
      <c r="C32" s="102">
        <f>'38'!C32/'38'!$C32*100</f>
        <v>100</v>
      </c>
      <c r="D32" s="102">
        <f>'38'!D32/'38'!$C32*100</f>
        <v>99.81024667931689</v>
      </c>
      <c r="E32" s="102">
        <f>'38'!E32/'38'!$C32*100</f>
        <v>98.654476453337935</v>
      </c>
      <c r="F32" s="102">
        <f>'38'!F32/'38'!$C32*100</f>
        <v>1.1557702259789546</v>
      </c>
      <c r="G32" s="102">
        <f>'38'!G32/'38'!$C32*100</f>
        <v>0.13800241504226324</v>
      </c>
      <c r="H32" s="102">
        <f>'38'!H32/'38'!$C32*100</f>
        <v>1.7250301880282905E-2</v>
      </c>
      <c r="I32" s="102">
        <f>'38'!I32/'38'!$C32*100</f>
        <v>0</v>
      </c>
      <c r="J32" s="102">
        <f>'38'!J32/'38'!$C32*100</f>
        <v>3.4500603760565809E-2</v>
      </c>
    </row>
    <row r="33" spans="1:10" x14ac:dyDescent="0.35">
      <c r="A33" s="121" t="s">
        <v>815</v>
      </c>
      <c r="B33" s="2" t="s">
        <v>381</v>
      </c>
      <c r="C33" s="102">
        <f>'38'!C33/'38'!$C33*100</f>
        <v>100</v>
      </c>
      <c r="D33" s="102">
        <f>'38'!D33/'38'!$C33*100</f>
        <v>99.865996649916241</v>
      </c>
      <c r="E33" s="102">
        <f>'38'!E33/'38'!$C33*100</f>
        <v>99.547738693467338</v>
      </c>
      <c r="F33" s="102">
        <f>'38'!F33/'38'!$C33*100</f>
        <v>0.31825795644891119</v>
      </c>
      <c r="G33" s="102">
        <f>'38'!G33/'38'!$C33*100</f>
        <v>8.3752093802345065E-2</v>
      </c>
      <c r="H33" s="102">
        <f>'38'!H33/'38'!$C33*100</f>
        <v>1.6750418760469014E-2</v>
      </c>
      <c r="I33" s="102">
        <f>'38'!I33/'38'!$C33*100</f>
        <v>0</v>
      </c>
      <c r="J33" s="102">
        <f>'38'!J33/'38'!$C33*100</f>
        <v>3.3500837520938027E-2</v>
      </c>
    </row>
    <row r="34" spans="1:10" x14ac:dyDescent="0.35">
      <c r="A34" s="121" t="s">
        <v>816</v>
      </c>
      <c r="B34" s="2" t="s">
        <v>505</v>
      </c>
      <c r="C34" s="102">
        <f>'38'!C34/'38'!$C34*100</f>
        <v>100</v>
      </c>
      <c r="D34" s="102">
        <f>'38'!D34/'38'!$C34*100</f>
        <v>68.536371603856267</v>
      </c>
      <c r="E34" s="102">
        <f>'38'!E34/'38'!$C34*100</f>
        <v>39.176161262050833</v>
      </c>
      <c r="F34" s="102">
        <f>'38'!F34/'38'!$C34*100</f>
        <v>29.360210341805431</v>
      </c>
      <c r="G34" s="102">
        <f>'38'!G34/'38'!$C34*100</f>
        <v>26.292725679228745</v>
      </c>
      <c r="H34" s="102">
        <f>'38'!H34/'38'!$C34*100</f>
        <v>3.8562664329535492</v>
      </c>
      <c r="I34" s="102">
        <f>'38'!I34/'38'!$C34*100</f>
        <v>0</v>
      </c>
      <c r="J34" s="102">
        <f>'38'!J34/'38'!$C34*100</f>
        <v>1.3146362839614372</v>
      </c>
    </row>
    <row r="35" spans="1:10" x14ac:dyDescent="0.35">
      <c r="A35" s="121" t="s">
        <v>817</v>
      </c>
      <c r="B35" s="2" t="s">
        <v>600</v>
      </c>
      <c r="C35" s="102">
        <f>'38'!C35/'38'!$C35*100</f>
        <v>100</v>
      </c>
      <c r="D35" s="102">
        <f>'38'!D35/'38'!$C35*100</f>
        <v>61.374795417348608</v>
      </c>
      <c r="E35" s="102">
        <f>'38'!E35/'38'!$C35*100</f>
        <v>39.607201309328971</v>
      </c>
      <c r="F35" s="102">
        <f>'38'!F35/'38'!$C35*100</f>
        <v>21.76759410801964</v>
      </c>
      <c r="G35" s="102">
        <f>'38'!G35/'38'!$C35*100</f>
        <v>34.369885433715218</v>
      </c>
      <c r="H35" s="102">
        <f>'38'!H35/'38'!$C35*100</f>
        <v>4.0916530278232406</v>
      </c>
      <c r="I35" s="102">
        <f>'38'!I35/'38'!$C35*100</f>
        <v>0</v>
      </c>
      <c r="J35" s="102">
        <f>'38'!J35/'38'!$C35*100</f>
        <v>0.16366612111292964</v>
      </c>
    </row>
    <row r="36" spans="1:10" x14ac:dyDescent="0.35">
      <c r="A36" s="121" t="s">
        <v>818</v>
      </c>
      <c r="B36" s="2" t="s">
        <v>351</v>
      </c>
      <c r="C36" s="102">
        <f>'38'!C36/'38'!$C36*100</f>
        <v>100</v>
      </c>
      <c r="D36" s="102">
        <f>'38'!D36/'38'!$C36*100</f>
        <v>99.473879673186431</v>
      </c>
      <c r="E36" s="102">
        <f>'38'!E36/'38'!$C36*100</f>
        <v>98.978707600891312</v>
      </c>
      <c r="F36" s="102">
        <f>'38'!F36/'38'!$C36*100</f>
        <v>0.49517207229512256</v>
      </c>
      <c r="G36" s="102">
        <f>'38'!G36/'38'!$C36*100</f>
        <v>0.28472394156969549</v>
      </c>
      <c r="H36" s="102">
        <f>'38'!H36/'38'!$C36*100</f>
        <v>3.094825451844516E-2</v>
      </c>
      <c r="I36" s="102">
        <f>'38'!I36/'38'!$C36*100</f>
        <v>1.2379301807378064E-2</v>
      </c>
      <c r="J36" s="102">
        <f>'38'!J36/'38'!$C36*100</f>
        <v>0.19806882891804903</v>
      </c>
    </row>
    <row r="37" spans="1:10" x14ac:dyDescent="0.35">
      <c r="A37" s="121" t="s">
        <v>819</v>
      </c>
      <c r="B37" s="2" t="s">
        <v>590</v>
      </c>
      <c r="C37" s="102">
        <f>'38'!C37/'38'!$C37*100</f>
        <v>100</v>
      </c>
      <c r="D37" s="102">
        <f>'38'!D37/'38'!$C37*100</f>
        <v>62.854396924555502</v>
      </c>
      <c r="E37" s="102">
        <f>'38'!E37/'38'!$C37*100</f>
        <v>62.133589620374821</v>
      </c>
      <c r="F37" s="102">
        <f>'38'!F37/'38'!$C37*100</f>
        <v>0.72080730418068228</v>
      </c>
      <c r="G37" s="102">
        <f>'38'!G37/'38'!$C37*100</f>
        <v>32.484382508409418</v>
      </c>
      <c r="H37" s="102">
        <f>'38'!H37/'38'!$C37*100</f>
        <v>3.2676597789524267</v>
      </c>
      <c r="I37" s="102">
        <f>'38'!I37/'38'!$C37*100</f>
        <v>0</v>
      </c>
      <c r="J37" s="102">
        <f>'38'!J37/'38'!$C37*100</f>
        <v>1.3935607880826526</v>
      </c>
    </row>
    <row r="38" spans="1:10" x14ac:dyDescent="0.35">
      <c r="A38" s="121" t="s">
        <v>820</v>
      </c>
      <c r="B38" s="2" t="s">
        <v>553</v>
      </c>
      <c r="C38" s="102">
        <f>'38'!C38/'38'!$C38*100</f>
        <v>100</v>
      </c>
      <c r="D38" s="102">
        <f>'38'!D38/'38'!$C38*100</f>
        <v>69.359916054564536</v>
      </c>
      <c r="E38" s="102">
        <f>'38'!E38/'38'!$C38*100</f>
        <v>62.644281217208821</v>
      </c>
      <c r="F38" s="102">
        <f>'38'!F38/'38'!$C38*100</f>
        <v>6.7156348373557186</v>
      </c>
      <c r="G38" s="102">
        <f>'38'!G38/'38'!$C38*100</f>
        <v>26.337880377754459</v>
      </c>
      <c r="H38" s="102">
        <f>'38'!H38/'38'!$C38*100</f>
        <v>4.0923399790136417</v>
      </c>
      <c r="I38" s="102">
        <f>'38'!I38/'38'!$C38*100</f>
        <v>0.1049317943336831</v>
      </c>
      <c r="J38" s="102">
        <f>'38'!J38/'38'!$C38*100</f>
        <v>0.1049317943336831</v>
      </c>
    </row>
    <row r="39" spans="1:10" x14ac:dyDescent="0.35">
      <c r="A39" s="121" t="s">
        <v>821</v>
      </c>
      <c r="B39" s="2" t="s">
        <v>523</v>
      </c>
      <c r="C39" s="102">
        <f>'38'!C39/'38'!$C39*100</f>
        <v>100</v>
      </c>
      <c r="D39" s="102">
        <f>'38'!D39/'38'!$C39*100</f>
        <v>98.681022880215338</v>
      </c>
      <c r="E39" s="102">
        <f>'38'!E39/'38'!$C39*100</f>
        <v>86.40646029609691</v>
      </c>
      <c r="F39" s="102">
        <f>'38'!F39/'38'!$C39*100</f>
        <v>12.274562584118438</v>
      </c>
      <c r="G39" s="102">
        <f>'38'!G39/'38'!$C39*100</f>
        <v>0.69986541049798112</v>
      </c>
      <c r="H39" s="102">
        <f>'38'!H39/'38'!$C39*100</f>
        <v>5.3835800807537006E-2</v>
      </c>
      <c r="I39" s="102">
        <f>'38'!I39/'38'!$C39*100</f>
        <v>5.3835800807537006E-2</v>
      </c>
      <c r="J39" s="102">
        <f>'38'!J39/'38'!$C39*100</f>
        <v>0.51144010767160164</v>
      </c>
    </row>
    <row r="40" spans="1:10" x14ac:dyDescent="0.35">
      <c r="A40" s="121" t="s">
        <v>822</v>
      </c>
      <c r="B40" s="2" t="s">
        <v>355</v>
      </c>
      <c r="C40" s="102">
        <f>'38'!C40/'38'!$C40*100</f>
        <v>100</v>
      </c>
      <c r="D40" s="102">
        <f>'38'!D40/'38'!$C40*100</f>
        <v>99.512367491166074</v>
      </c>
      <c r="E40" s="102">
        <f>'38'!E40/'38'!$C40*100</f>
        <v>89.717314487632507</v>
      </c>
      <c r="F40" s="102">
        <f>'38'!F40/'38'!$C40*100</f>
        <v>9.7950530035335692</v>
      </c>
      <c r="G40" s="102">
        <f>'38'!G40/'38'!$C40*100</f>
        <v>0.38162544169611307</v>
      </c>
      <c r="H40" s="102">
        <f>'38'!H40/'38'!$C40*100</f>
        <v>1.0600706713780919E-2</v>
      </c>
      <c r="I40" s="102">
        <f>'38'!I40/'38'!$C40*100</f>
        <v>2.8268551236749116E-2</v>
      </c>
      <c r="J40" s="102">
        <f>'38'!J40/'38'!$C40*100</f>
        <v>6.7137809187279157E-2</v>
      </c>
    </row>
    <row r="41" spans="1:10" x14ac:dyDescent="0.35">
      <c r="A41" s="121" t="s">
        <v>823</v>
      </c>
      <c r="B41" s="2" t="s">
        <v>344</v>
      </c>
      <c r="C41" s="102">
        <f>'38'!C41/'38'!$C41*100</f>
        <v>100</v>
      </c>
      <c r="D41" s="102">
        <f>'38'!D41/'38'!$C41*100</f>
        <v>99.88053787095177</v>
      </c>
      <c r="E41" s="102">
        <f>'38'!E41/'38'!$C41*100</f>
        <v>91.24721376436824</v>
      </c>
      <c r="F41" s="102">
        <f>'38'!F41/'38'!$C41*100</f>
        <v>8.6333241065835296</v>
      </c>
      <c r="G41" s="102">
        <f>'38'!G41/'38'!$C41*100</f>
        <v>3.7878236039684737E-2</v>
      </c>
      <c r="H41" s="102">
        <f>'38'!H41/'38'!$C41*100</f>
        <v>4.370565696886701E-3</v>
      </c>
      <c r="I41" s="102">
        <f>'38'!I41/'38'!$C41*100</f>
        <v>5.0261505514197051E-2</v>
      </c>
      <c r="J41" s="102">
        <f>'38'!J41/'38'!$C41*100</f>
        <v>2.6951821797467988E-2</v>
      </c>
    </row>
    <row r="42" spans="1:10" x14ac:dyDescent="0.35">
      <c r="A42" s="121" t="s">
        <v>824</v>
      </c>
      <c r="B42" s="2" t="s">
        <v>506</v>
      </c>
      <c r="C42" s="102">
        <f>'38'!C42/'38'!$C42*100</f>
        <v>100</v>
      </c>
      <c r="D42" s="102">
        <f>'38'!D42/'38'!$C42*100</f>
        <v>86.631419939577043</v>
      </c>
      <c r="E42" s="102">
        <f>'38'!E42/'38'!$C42*100</f>
        <v>65.709969788519643</v>
      </c>
      <c r="F42" s="102">
        <f>'38'!F42/'38'!$C42*100</f>
        <v>20.921450151057403</v>
      </c>
      <c r="G42" s="102">
        <f>'38'!G42/'38'!$C42*100</f>
        <v>10.574018126888216</v>
      </c>
      <c r="H42" s="102">
        <f>'38'!H42/'38'!$C42*100</f>
        <v>0.37764350453172207</v>
      </c>
      <c r="I42" s="102">
        <f>'38'!I42/'38'!$C42*100</f>
        <v>7.5528700906344406E-2</v>
      </c>
      <c r="J42" s="102">
        <f>'38'!J42/'38'!$C42*100</f>
        <v>2.3413897280966767</v>
      </c>
    </row>
    <row r="43" spans="1:10" x14ac:dyDescent="0.35">
      <c r="A43" s="121" t="s">
        <v>825</v>
      </c>
      <c r="B43" s="2" t="s">
        <v>367</v>
      </c>
      <c r="C43" s="102">
        <f>'38'!C43/'38'!$C43*100</f>
        <v>100</v>
      </c>
      <c r="D43" s="102">
        <f>'38'!D43/'38'!$C43*100</f>
        <v>99.966902030008825</v>
      </c>
      <c r="E43" s="102">
        <f>'38'!E43/'38'!$C43*100</f>
        <v>98.212709620476616</v>
      </c>
      <c r="F43" s="102">
        <f>'38'!F43/'38'!$C43*100</f>
        <v>1.7541924095322154</v>
      </c>
      <c r="G43" s="102">
        <f>'38'!G43/'38'!$C43*100</f>
        <v>0</v>
      </c>
      <c r="H43" s="102">
        <f>'38'!H43/'38'!$C43*100</f>
        <v>0</v>
      </c>
      <c r="I43" s="102">
        <f>'38'!I43/'38'!$C43*100</f>
        <v>2.2065313327449251E-2</v>
      </c>
      <c r="J43" s="102">
        <f>'38'!J43/'38'!$C43*100</f>
        <v>1.1032656663724626E-2</v>
      </c>
    </row>
    <row r="44" spans="1:10" x14ac:dyDescent="0.35">
      <c r="A44" s="121" t="s">
        <v>826</v>
      </c>
      <c r="B44" s="2" t="s">
        <v>614</v>
      </c>
      <c r="C44" s="102">
        <f>'38'!C44/'38'!$C44*100</f>
        <v>100</v>
      </c>
      <c r="D44" s="102">
        <f>'38'!D44/'38'!$C44*100</f>
        <v>89.790575916230367</v>
      </c>
      <c r="E44" s="102">
        <f>'38'!E44/'38'!$C44*100</f>
        <v>66.034031413612567</v>
      </c>
      <c r="F44" s="102">
        <f>'38'!F44/'38'!$C44*100</f>
        <v>23.756544502617803</v>
      </c>
      <c r="G44" s="102">
        <f>'38'!G44/'38'!$C44*100</f>
        <v>9.6204188481675388</v>
      </c>
      <c r="H44" s="102">
        <f>'38'!H44/'38'!$C44*100</f>
        <v>0.52356020942408377</v>
      </c>
      <c r="I44" s="102">
        <f>'38'!I44/'38'!$C44*100</f>
        <v>6.5445026178010471E-2</v>
      </c>
      <c r="J44" s="102">
        <f>'38'!J44/'38'!$C44*100</f>
        <v>0</v>
      </c>
    </row>
    <row r="45" spans="1:10" x14ac:dyDescent="0.35">
      <c r="A45" s="121" t="s">
        <v>827</v>
      </c>
      <c r="B45" s="2" t="s">
        <v>503</v>
      </c>
      <c r="C45" s="102">
        <f>'38'!C45/'38'!$C45*100</f>
        <v>100</v>
      </c>
      <c r="D45" s="102">
        <f>'38'!D45/'38'!$C45*100</f>
        <v>73.30595482546201</v>
      </c>
      <c r="E45" s="102">
        <f>'38'!E45/'38'!$C45*100</f>
        <v>70.123203285420942</v>
      </c>
      <c r="F45" s="102">
        <f>'38'!F45/'38'!$C45*100</f>
        <v>3.1827515400410675</v>
      </c>
      <c r="G45" s="102">
        <f>'38'!G45/'38'!$C45*100</f>
        <v>20.225872689938399</v>
      </c>
      <c r="H45" s="102">
        <f>'38'!H45/'38'!$C45*100</f>
        <v>4.2094455852156054</v>
      </c>
      <c r="I45" s="102">
        <f>'38'!I45/'38'!$C45*100</f>
        <v>0</v>
      </c>
      <c r="J45" s="102">
        <f>'38'!J45/'38'!$C45*100</f>
        <v>2.2587268993839835</v>
      </c>
    </row>
    <row r="46" spans="1:10" x14ac:dyDescent="0.35">
      <c r="A46" s="121" t="s">
        <v>828</v>
      </c>
      <c r="B46" s="2" t="s">
        <v>545</v>
      </c>
      <c r="C46" s="102">
        <f>'38'!C46/'38'!$C46*100</f>
        <v>100</v>
      </c>
      <c r="D46" s="102">
        <f>'38'!D46/'38'!$C46*100</f>
        <v>97.512437810945272</v>
      </c>
      <c r="E46" s="102">
        <f>'38'!E46/'38'!$C46*100</f>
        <v>97.139303482587067</v>
      </c>
      <c r="F46" s="102">
        <f>'38'!F46/'38'!$C46*100</f>
        <v>0.37313432835820892</v>
      </c>
      <c r="G46" s="102">
        <f>'38'!G46/'38'!$C46*100</f>
        <v>1.8656716417910446</v>
      </c>
      <c r="H46" s="102">
        <f>'38'!H46/'38'!$C46*100</f>
        <v>0.62189054726368165</v>
      </c>
      <c r="I46" s="102">
        <f>'38'!I46/'38'!$C46*100</f>
        <v>0</v>
      </c>
      <c r="J46" s="102">
        <f>'38'!J46/'38'!$C46*100</f>
        <v>0</v>
      </c>
    </row>
    <row r="47" spans="1:10" x14ac:dyDescent="0.35">
      <c r="A47" s="121" t="s">
        <v>829</v>
      </c>
      <c r="B47" s="2" t="s">
        <v>624</v>
      </c>
      <c r="C47" s="102">
        <f>'38'!C47/'38'!$C47*100</f>
        <v>100</v>
      </c>
      <c r="D47" s="102">
        <f>'38'!D47/'38'!$C47*100</f>
        <v>96.83898584129075</v>
      </c>
      <c r="E47" s="102">
        <f>'38'!E47/'38'!$C47*100</f>
        <v>83.832729667434975</v>
      </c>
      <c r="F47" s="102">
        <f>'38'!F47/'38'!$C47*100</f>
        <v>13.006256173855778</v>
      </c>
      <c r="G47" s="102">
        <f>'38'!G47/'38'!$C47*100</f>
        <v>1.7451432334540666</v>
      </c>
      <c r="H47" s="102">
        <f>'38'!H47/'38'!$C47*100</f>
        <v>6.5854461639776096E-2</v>
      </c>
      <c r="I47" s="102">
        <f>'38'!I47/'38'!$C47*100</f>
        <v>0</v>
      </c>
      <c r="J47" s="102">
        <f>'38'!J47/'38'!$C47*100</f>
        <v>1.3500164636154099</v>
      </c>
    </row>
    <row r="48" spans="1:10" x14ac:dyDescent="0.35">
      <c r="A48" s="121" t="s">
        <v>830</v>
      </c>
      <c r="B48" s="2" t="s">
        <v>461</v>
      </c>
      <c r="C48" s="102">
        <f>'38'!C48/'38'!$C48*100</f>
        <v>100</v>
      </c>
      <c r="D48" s="102">
        <f>'38'!D48/'38'!$C48*100</f>
        <v>98.937246963562757</v>
      </c>
      <c r="E48" s="102">
        <f>'38'!E48/'38'!$C48*100</f>
        <v>84.412955465587046</v>
      </c>
      <c r="F48" s="102">
        <f>'38'!F48/'38'!$C48*100</f>
        <v>14.524291497975709</v>
      </c>
      <c r="G48" s="102">
        <f>'38'!G48/'38'!$C48*100</f>
        <v>0.96153846153846156</v>
      </c>
      <c r="H48" s="102">
        <f>'38'!H48/'38'!$C48*100</f>
        <v>0.10121457489878542</v>
      </c>
      <c r="I48" s="102">
        <f>'38'!I48/'38'!$C48*100</f>
        <v>0</v>
      </c>
      <c r="J48" s="102">
        <f>'38'!J48/'38'!$C48*100</f>
        <v>0</v>
      </c>
    </row>
    <row r="49" spans="1:10" x14ac:dyDescent="0.35">
      <c r="A49" s="121" t="s">
        <v>831</v>
      </c>
      <c r="B49" s="2" t="s">
        <v>392</v>
      </c>
      <c r="C49" s="102">
        <f>'38'!C49/'38'!$C49*100</f>
        <v>100</v>
      </c>
      <c r="D49" s="102">
        <f>'38'!D49/'38'!$C49*100</f>
        <v>94.922402159244271</v>
      </c>
      <c r="E49" s="102">
        <f>'38'!E49/'38'!$C49*100</f>
        <v>84.910593792172733</v>
      </c>
      <c r="F49" s="102">
        <f>'38'!F49/'38'!$C49*100</f>
        <v>10.011808367071524</v>
      </c>
      <c r="G49" s="102">
        <f>'38'!G49/'38'!$C49*100</f>
        <v>3.7702429149797574</v>
      </c>
      <c r="H49" s="102">
        <f>'38'!H49/'38'!$C49*100</f>
        <v>1.1049257759784075</v>
      </c>
      <c r="I49" s="102">
        <f>'38'!I49/'38'!$C49*100</f>
        <v>2.5303643724696356E-2</v>
      </c>
      <c r="J49" s="102">
        <f>'38'!J49/'38'!$C49*100</f>
        <v>0.1771255060728745</v>
      </c>
    </row>
    <row r="50" spans="1:10" x14ac:dyDescent="0.35">
      <c r="A50" s="121" t="s">
        <v>832</v>
      </c>
      <c r="B50" s="2" t="s">
        <v>476</v>
      </c>
      <c r="C50" s="102">
        <f>'38'!C50/'38'!$C50*100</f>
        <v>100</v>
      </c>
      <c r="D50" s="102">
        <f>'38'!D50/'38'!$C50*100</f>
        <v>98.795180722891558</v>
      </c>
      <c r="E50" s="102">
        <f>'38'!E50/'38'!$C50*100</f>
        <v>89.424364123159307</v>
      </c>
      <c r="F50" s="102">
        <f>'38'!F50/'38'!$C50*100</f>
        <v>9.3708165997322617</v>
      </c>
      <c r="G50" s="102">
        <f>'38'!G50/'38'!$C50*100</f>
        <v>0.87014725568942441</v>
      </c>
      <c r="H50" s="102">
        <f>'38'!H50/'38'!$C50*100</f>
        <v>0.33467202141900937</v>
      </c>
      <c r="I50" s="102">
        <f>'38'!I50/'38'!$C50*100</f>
        <v>0</v>
      </c>
      <c r="J50" s="102">
        <f>'38'!J50/'38'!$C50*100</f>
        <v>0</v>
      </c>
    </row>
    <row r="51" spans="1:10" x14ac:dyDescent="0.35">
      <c r="A51" s="121" t="s">
        <v>833</v>
      </c>
      <c r="B51" s="2" t="s">
        <v>612</v>
      </c>
      <c r="C51" s="102">
        <f>'38'!C51/'38'!$C51*100</f>
        <v>100</v>
      </c>
      <c r="D51" s="102">
        <f>'38'!D51/'38'!$C51*100</f>
        <v>76.149732620320847</v>
      </c>
      <c r="E51" s="102">
        <f>'38'!E51/'38'!$C51*100</f>
        <v>50.588235294117645</v>
      </c>
      <c r="F51" s="102">
        <f>'38'!F51/'38'!$C51*100</f>
        <v>25.561497326203209</v>
      </c>
      <c r="G51" s="102">
        <f>'38'!G51/'38'!$C51*100</f>
        <v>21.069518716577541</v>
      </c>
      <c r="H51" s="102">
        <f>'38'!H51/'38'!$C51*100</f>
        <v>2.3529411764705883</v>
      </c>
      <c r="I51" s="102">
        <f>'38'!I51/'38'!$C51*100</f>
        <v>0.32085561497326204</v>
      </c>
      <c r="J51" s="102">
        <f>'38'!J51/'38'!$C51*100</f>
        <v>0.10695187165775401</v>
      </c>
    </row>
    <row r="52" spans="1:10" x14ac:dyDescent="0.35">
      <c r="A52" s="121" t="s">
        <v>834</v>
      </c>
      <c r="B52" s="2" t="s">
        <v>347</v>
      </c>
      <c r="C52" s="102">
        <f>'38'!C52/'38'!$C52*100</f>
        <v>100</v>
      </c>
      <c r="D52" s="102">
        <f>'38'!D52/'38'!$C52*100</f>
        <v>99.818995524614621</v>
      </c>
      <c r="E52" s="102">
        <f>'38'!E52/'38'!$C52*100</f>
        <v>96.133267031327691</v>
      </c>
      <c r="F52" s="102">
        <f>'38'!F52/'38'!$C52*100</f>
        <v>3.6857284932869216</v>
      </c>
      <c r="G52" s="102">
        <f>'38'!G52/'38'!$C52*100</f>
        <v>0.12928891098955744</v>
      </c>
      <c r="H52" s="102">
        <f>'38'!H52/'38'!$C52*100</f>
        <v>3.9781203381402284E-3</v>
      </c>
      <c r="I52" s="102">
        <f>'38'!I52/'38'!$C52*100</f>
        <v>0</v>
      </c>
      <c r="J52" s="102">
        <f>'38'!J52/'38'!$C52*100</f>
        <v>4.7737444057682744E-2</v>
      </c>
    </row>
    <row r="53" spans="1:10" x14ac:dyDescent="0.35">
      <c r="A53" s="121" t="s">
        <v>835</v>
      </c>
      <c r="B53" s="2" t="s">
        <v>405</v>
      </c>
      <c r="C53" s="102">
        <f>'38'!C53/'38'!$C53*100</f>
        <v>100</v>
      </c>
      <c r="D53" s="102">
        <f>'38'!D53/'38'!$C53*100</f>
        <v>97.839213154596891</v>
      </c>
      <c r="E53" s="102">
        <f>'38'!E53/'38'!$C53*100</f>
        <v>94.744237268826197</v>
      </c>
      <c r="F53" s="102">
        <f>'38'!F53/'38'!$C53*100</f>
        <v>3.0949758857707059</v>
      </c>
      <c r="G53" s="102">
        <f>'38'!G53/'38'!$C53*100</f>
        <v>1.7734401701287359</v>
      </c>
      <c r="H53" s="102">
        <f>'38'!H53/'38'!$C53*100</f>
        <v>9.4937910606463366E-2</v>
      </c>
      <c r="I53" s="102">
        <f>'38'!I53/'38'!$C53*100</f>
        <v>0</v>
      </c>
      <c r="J53" s="102">
        <f>'38'!J53/'38'!$C53*100</f>
        <v>0.29240876466790722</v>
      </c>
    </row>
    <row r="54" spans="1:10" x14ac:dyDescent="0.35">
      <c r="A54" s="121" t="s">
        <v>836</v>
      </c>
      <c r="B54" s="2" t="s">
        <v>539</v>
      </c>
      <c r="C54" s="102">
        <f>'38'!C54/'38'!$C54*100</f>
        <v>100</v>
      </c>
      <c r="D54" s="102">
        <f>'38'!D54/'38'!$C54*100</f>
        <v>77.272727272727266</v>
      </c>
      <c r="E54" s="102">
        <f>'38'!E54/'38'!$C54*100</f>
        <v>75.757575757575751</v>
      </c>
      <c r="F54" s="102">
        <f>'38'!F54/'38'!$C54*100</f>
        <v>1.5151515151515151</v>
      </c>
      <c r="G54" s="102">
        <f>'38'!G54/'38'!$C54*100</f>
        <v>15.800865800865802</v>
      </c>
      <c r="H54" s="102">
        <f>'38'!H54/'38'!$C54*100</f>
        <v>5.0216450216450212</v>
      </c>
      <c r="I54" s="102">
        <f>'38'!I54/'38'!$C54*100</f>
        <v>0</v>
      </c>
      <c r="J54" s="102">
        <f>'38'!J54/'38'!$C54*100</f>
        <v>1.9047619047619049</v>
      </c>
    </row>
    <row r="55" spans="1:10" x14ac:dyDescent="0.35">
      <c r="A55" s="121" t="s">
        <v>837</v>
      </c>
      <c r="B55" s="2" t="s">
        <v>544</v>
      </c>
      <c r="C55" s="102">
        <f>'38'!C55/'38'!$C55*100</f>
        <v>100</v>
      </c>
      <c r="D55" s="102">
        <f>'38'!D55/'38'!$C55*100</f>
        <v>67.346938775510196</v>
      </c>
      <c r="E55" s="102">
        <f>'38'!E55/'38'!$C55*100</f>
        <v>66.459627329192557</v>
      </c>
      <c r="F55" s="102">
        <f>'38'!F55/'38'!$C55*100</f>
        <v>0.88731144631765746</v>
      </c>
      <c r="G55" s="102">
        <f>'38'!G55/'38'!$C55*100</f>
        <v>28.393966282165039</v>
      </c>
      <c r="H55" s="102">
        <f>'38'!H55/'38'!$C55*100</f>
        <v>1.5084294587400178</v>
      </c>
      <c r="I55" s="102">
        <f>'38'!I55/'38'!$C55*100</f>
        <v>8.8731144631765749E-2</v>
      </c>
      <c r="J55" s="102">
        <f>'38'!J55/'38'!$C55*100</f>
        <v>2.6619343389529724</v>
      </c>
    </row>
    <row r="56" spans="1:10" x14ac:dyDescent="0.35">
      <c r="A56" s="121" t="s">
        <v>838</v>
      </c>
      <c r="B56" s="2" t="s">
        <v>345</v>
      </c>
      <c r="C56" s="102">
        <f>'38'!C56/'38'!$C56*100</f>
        <v>100</v>
      </c>
      <c r="D56" s="102">
        <f>'38'!D56/'38'!$C56*100</f>
        <v>99.827316832497331</v>
      </c>
      <c r="E56" s="102">
        <f>'38'!E56/'38'!$C56*100</f>
        <v>99.002275032206782</v>
      </c>
      <c r="F56" s="102">
        <f>'38'!F56/'38'!$C56*100</f>
        <v>0.8250418002905463</v>
      </c>
      <c r="G56" s="102">
        <f>'38'!G56/'38'!$C56*100</f>
        <v>0.10964010635090317</v>
      </c>
      <c r="H56" s="102">
        <f>'38'!H56/'38'!$C56*100</f>
        <v>5.4820053175451576E-3</v>
      </c>
      <c r="I56" s="102">
        <f>'38'!I56/'38'!$C56*100</f>
        <v>2.7410026587725788E-3</v>
      </c>
      <c r="J56" s="102">
        <f>'38'!J56/'38'!$C56*100</f>
        <v>5.4820053175451584E-2</v>
      </c>
    </row>
    <row r="57" spans="1:10" x14ac:dyDescent="0.35">
      <c r="A57" s="121" t="s">
        <v>839</v>
      </c>
      <c r="B57" s="2" t="s">
        <v>589</v>
      </c>
      <c r="C57" s="102">
        <f>'38'!C57/'38'!$C57*100</f>
        <v>100</v>
      </c>
      <c r="D57" s="102">
        <f>'38'!D57/'38'!$C57*100</f>
        <v>74.451097804391225</v>
      </c>
      <c r="E57" s="102">
        <f>'38'!E57/'38'!$C57*100</f>
        <v>45.209580838323355</v>
      </c>
      <c r="F57" s="102">
        <f>'38'!F57/'38'!$C57*100</f>
        <v>29.241516966067866</v>
      </c>
      <c r="G57" s="102">
        <f>'38'!G57/'38'!$C57*100</f>
        <v>19.361277445109781</v>
      </c>
      <c r="H57" s="102">
        <f>'38'!H57/'38'!$C57*100</f>
        <v>1.097804391217565</v>
      </c>
      <c r="I57" s="102">
        <f>'38'!I57/'38'!$C57*100</f>
        <v>0</v>
      </c>
      <c r="J57" s="102">
        <f>'38'!J57/'38'!$C57*100</f>
        <v>5.0898203592814371</v>
      </c>
    </row>
    <row r="58" spans="1:10" x14ac:dyDescent="0.35">
      <c r="A58" s="121" t="s">
        <v>840</v>
      </c>
      <c r="B58" s="2" t="s">
        <v>464</v>
      </c>
      <c r="C58" s="102">
        <f>'38'!C58/'38'!$C58*100</f>
        <v>100</v>
      </c>
      <c r="D58" s="102">
        <f>'38'!D58/'38'!$C58*100</f>
        <v>95.345140781108086</v>
      </c>
      <c r="E58" s="102">
        <f>'38'!E58/'38'!$C58*100</f>
        <v>88.033605812897363</v>
      </c>
      <c r="F58" s="102">
        <f>'38'!F58/'38'!$C58*100</f>
        <v>7.3115349682107169</v>
      </c>
      <c r="G58" s="102">
        <f>'38'!G58/'38'!$C58*100</f>
        <v>4.2688465031789278</v>
      </c>
      <c r="H58" s="102">
        <f>'38'!H58/'38'!$C58*100</f>
        <v>9.0826521344232511E-2</v>
      </c>
      <c r="I58" s="102">
        <f>'38'!I58/'38'!$C58*100</f>
        <v>0</v>
      </c>
      <c r="J58" s="102">
        <f>'38'!J58/'38'!$C58*100</f>
        <v>0.29518619436875565</v>
      </c>
    </row>
    <row r="59" spans="1:10" x14ac:dyDescent="0.35">
      <c r="A59" s="121" t="s">
        <v>841</v>
      </c>
      <c r="B59" s="2" t="s">
        <v>603</v>
      </c>
      <c r="C59" s="102">
        <f>'38'!C59/'38'!$C59*100</f>
        <v>100</v>
      </c>
      <c r="D59" s="102">
        <f>'38'!D59/'38'!$C59*100</f>
        <v>76.336448598130843</v>
      </c>
      <c r="E59" s="102">
        <f>'38'!E59/'38'!$C59*100</f>
        <v>67.775700934579447</v>
      </c>
      <c r="F59" s="102">
        <f>'38'!F59/'38'!$C59*100</f>
        <v>8.5607476635514015</v>
      </c>
      <c r="G59" s="102">
        <f>'38'!G59/'38'!$C59*100</f>
        <v>22.355140186915886</v>
      </c>
      <c r="H59" s="102">
        <f>'38'!H59/'38'!$C59*100</f>
        <v>1.1962616822429906</v>
      </c>
      <c r="I59" s="102">
        <f>'38'!I59/'38'!$C59*100</f>
        <v>7.476635514018691E-2</v>
      </c>
      <c r="J59" s="102">
        <f>'38'!J59/'38'!$C59*100</f>
        <v>3.7383177570093455E-2</v>
      </c>
    </row>
    <row r="60" spans="1:10" x14ac:dyDescent="0.35">
      <c r="A60" s="121" t="s">
        <v>842</v>
      </c>
      <c r="B60" s="2" t="s">
        <v>502</v>
      </c>
      <c r="C60" s="102">
        <f>'38'!C60/'38'!$C60*100</f>
        <v>100</v>
      </c>
      <c r="D60" s="102">
        <f>'38'!D60/'38'!$C60*100</f>
        <v>86.857962697274033</v>
      </c>
      <c r="E60" s="102">
        <f>'38'!E60/'38'!$C60*100</f>
        <v>60.774748923959834</v>
      </c>
      <c r="F60" s="102">
        <f>'38'!F60/'38'!$C60*100</f>
        <v>26.083213773314203</v>
      </c>
      <c r="G60" s="102">
        <f>'38'!G60/'38'!$C60*100</f>
        <v>11.018651362984217</v>
      </c>
      <c r="H60" s="102">
        <f>'38'!H60/'38'!$C60*100</f>
        <v>1.5781922525107603</v>
      </c>
      <c r="I60" s="102">
        <f>'38'!I60/'38'!$C60*100</f>
        <v>5.7388809182209469E-2</v>
      </c>
      <c r="J60" s="102">
        <f>'38'!J60/'38'!$C60*100</f>
        <v>0.48780487804878048</v>
      </c>
    </row>
    <row r="61" spans="1:10" x14ac:dyDescent="0.35">
      <c r="A61" s="121" t="s">
        <v>843</v>
      </c>
      <c r="B61" s="2" t="s">
        <v>396</v>
      </c>
      <c r="C61" s="102">
        <f>'38'!C61/'38'!$C61*100</f>
        <v>100</v>
      </c>
      <c r="D61" s="102">
        <f>'38'!D61/'38'!$C61*100</f>
        <v>91.848145968216599</v>
      </c>
      <c r="E61" s="102">
        <f>'38'!E61/'38'!$C61*100</f>
        <v>87.992937021777522</v>
      </c>
      <c r="F61" s="102">
        <f>'38'!F61/'38'!$C61*100</f>
        <v>3.8552089464390815</v>
      </c>
      <c r="G61" s="102">
        <f>'38'!G61/'38'!$C61*100</f>
        <v>6.9158328428487348</v>
      </c>
      <c r="H61" s="102">
        <f>'38'!H61/'38'!$C61*100</f>
        <v>1.0594467333725721</v>
      </c>
      <c r="I61" s="102">
        <f>'38'!I61/'38'!$C61*100</f>
        <v>2.2071806945261917E-2</v>
      </c>
      <c r="J61" s="102">
        <f>'38'!J61/'38'!$C61*100</f>
        <v>0.15450264861683341</v>
      </c>
    </row>
    <row r="62" spans="1:10" x14ac:dyDescent="0.35">
      <c r="A62" s="121" t="s">
        <v>844</v>
      </c>
      <c r="B62" s="2" t="s">
        <v>421</v>
      </c>
      <c r="C62" s="102">
        <f>'38'!C62/'38'!$C62*100</f>
        <v>100</v>
      </c>
      <c r="D62" s="102">
        <f>'38'!D62/'38'!$C62*100</f>
        <v>96.280623608017805</v>
      </c>
      <c r="E62" s="102">
        <f>'38'!E62/'38'!$C62*100</f>
        <v>93.229398663697111</v>
      </c>
      <c r="F62" s="102">
        <f>'38'!F62/'38'!$C62*100</f>
        <v>3.0512249443207127</v>
      </c>
      <c r="G62" s="102">
        <f>'38'!G62/'38'!$C62*100</f>
        <v>2.0044543429844097</v>
      </c>
      <c r="H62" s="102">
        <f>'38'!H62/'38'!$C62*100</f>
        <v>2.2271714922048998E-2</v>
      </c>
      <c r="I62" s="102">
        <f>'38'!I62/'38'!$C62*100</f>
        <v>2.2271714922048998E-2</v>
      </c>
      <c r="J62" s="102">
        <f>'38'!J62/'38'!$C62*100</f>
        <v>1.6703786191536749</v>
      </c>
    </row>
    <row r="63" spans="1:10" x14ac:dyDescent="0.35">
      <c r="A63" s="121" t="s">
        <v>845</v>
      </c>
      <c r="B63" s="2" t="s">
        <v>420</v>
      </c>
      <c r="C63" s="102">
        <f>'38'!C63/'38'!$C63*100</f>
        <v>100</v>
      </c>
      <c r="D63" s="102">
        <f>'38'!D63/'38'!$C63*100</f>
        <v>90.293968575772936</v>
      </c>
      <c r="E63" s="102">
        <f>'38'!E63/'38'!$C63*100</f>
        <v>88.682209832742018</v>
      </c>
      <c r="F63" s="102">
        <f>'38'!F63/'38'!$C63*100</f>
        <v>1.6117587430309173</v>
      </c>
      <c r="G63" s="102">
        <f>'38'!G63/'38'!$C63*100</f>
        <v>8.5859097820577794</v>
      </c>
      <c r="H63" s="102">
        <f>'38'!H63/'38'!$C63*100</f>
        <v>0.77546882919412063</v>
      </c>
      <c r="I63" s="102">
        <f>'38'!I63/'38'!$C63*100</f>
        <v>5.0684237202230104E-3</v>
      </c>
      <c r="J63" s="102">
        <f>'38'!J63/'38'!$C63*100</f>
        <v>0.33958438925494172</v>
      </c>
    </row>
    <row r="64" spans="1:10" x14ac:dyDescent="0.35">
      <c r="A64" s="121" t="s">
        <v>846</v>
      </c>
      <c r="B64" s="2" t="s">
        <v>407</v>
      </c>
      <c r="C64" s="102">
        <f>'38'!C64/'38'!$C64*100</f>
        <v>100</v>
      </c>
      <c r="D64" s="102">
        <f>'38'!D64/'38'!$C64*100</f>
        <v>98.580688421993742</v>
      </c>
      <c r="E64" s="102">
        <f>'38'!E64/'38'!$C64*100</f>
        <v>97.373714796602599</v>
      </c>
      <c r="F64" s="102">
        <f>'38'!F64/'38'!$C64*100</f>
        <v>1.2069736253911489</v>
      </c>
      <c r="G64" s="102">
        <f>'38'!G64/'38'!$C64*100</f>
        <v>1.1175681716584711</v>
      </c>
      <c r="H64" s="102">
        <f>'38'!H64/'38'!$C64*100</f>
        <v>0.22351363433169422</v>
      </c>
      <c r="I64" s="102">
        <f>'38'!I64/'38'!$C64*100</f>
        <v>0</v>
      </c>
      <c r="J64" s="102">
        <f>'38'!J64/'38'!$C64*100</f>
        <v>7.8229772016092991E-2</v>
      </c>
    </row>
    <row r="65" spans="1:10" x14ac:dyDescent="0.35">
      <c r="A65" s="121" t="s">
        <v>847</v>
      </c>
      <c r="B65" s="2" t="s">
        <v>417</v>
      </c>
      <c r="C65" s="102">
        <f>'38'!C65/'38'!$C65*100</f>
        <v>100</v>
      </c>
      <c r="D65" s="102">
        <f>'38'!D65/'38'!$C65*100</f>
        <v>99.895178197064993</v>
      </c>
      <c r="E65" s="102">
        <f>'38'!E65/'38'!$C65*100</f>
        <v>99.534125320288851</v>
      </c>
      <c r="F65" s="102">
        <f>'38'!F65/'38'!$C65*100</f>
        <v>0.36105287677614722</v>
      </c>
      <c r="G65" s="102">
        <f>'38'!G65/'38'!$C65*100</f>
        <v>5.823433496389472E-2</v>
      </c>
      <c r="H65" s="102">
        <f>'38'!H65/'38'!$C65*100</f>
        <v>0</v>
      </c>
      <c r="I65" s="102">
        <f>'38'!I65/'38'!$C65*100</f>
        <v>0</v>
      </c>
      <c r="J65" s="102">
        <f>'38'!J65/'38'!$C65*100</f>
        <v>4.6587467971115772E-2</v>
      </c>
    </row>
    <row r="66" spans="1:10" x14ac:dyDescent="0.35">
      <c r="A66" s="121" t="s">
        <v>848</v>
      </c>
      <c r="B66" s="2" t="s">
        <v>452</v>
      </c>
      <c r="C66" s="102">
        <f>'38'!C66/'38'!$C66*100</f>
        <v>100</v>
      </c>
      <c r="D66" s="102">
        <f>'38'!D66/'38'!$C66*100</f>
        <v>97.226582940868653</v>
      </c>
      <c r="E66" s="102">
        <f>'38'!E66/'38'!$C66*100</f>
        <v>94.897959183673478</v>
      </c>
      <c r="F66" s="102">
        <f>'38'!F66/'38'!$C66*100</f>
        <v>2.328623757195186</v>
      </c>
      <c r="G66" s="102">
        <f>'38'!G66/'38'!$C66*100</f>
        <v>1.8315018315018317</v>
      </c>
      <c r="H66" s="102">
        <f>'38'!H66/'38'!$C66*100</f>
        <v>0.86342229199372045</v>
      </c>
      <c r="I66" s="102">
        <f>'38'!I66/'38'!$C66*100</f>
        <v>0</v>
      </c>
      <c r="J66" s="102">
        <f>'38'!J66/'38'!$C66*100</f>
        <v>7.8492935635792779E-2</v>
      </c>
    </row>
    <row r="67" spans="1:10" x14ac:dyDescent="0.35">
      <c r="A67" s="121" t="s">
        <v>849</v>
      </c>
      <c r="B67" s="2" t="s">
        <v>512</v>
      </c>
      <c r="C67" s="102">
        <f>'38'!C67/'38'!$C67*100</f>
        <v>100</v>
      </c>
      <c r="D67" s="102">
        <f>'38'!D67/'38'!$C67*100</f>
        <v>66.746268656716424</v>
      </c>
      <c r="E67" s="102">
        <f>'38'!E67/'38'!$C67*100</f>
        <v>64.417910447761201</v>
      </c>
      <c r="F67" s="102">
        <f>'38'!F67/'38'!$C67*100</f>
        <v>2.3283582089552239</v>
      </c>
      <c r="G67" s="102">
        <f>'38'!G67/'38'!$C67*100</f>
        <v>14.567164179104477</v>
      </c>
      <c r="H67" s="102">
        <f>'38'!H67/'38'!$C67*100</f>
        <v>9.7910447761194028</v>
      </c>
      <c r="I67" s="102">
        <f>'38'!I67/'38'!$C67*100</f>
        <v>0</v>
      </c>
      <c r="J67" s="102">
        <f>'38'!J67/'38'!$C67*100</f>
        <v>8.8955223880597014</v>
      </c>
    </row>
    <row r="68" spans="1:10" x14ac:dyDescent="0.35">
      <c r="A68" s="121" t="s">
        <v>850</v>
      </c>
      <c r="B68" s="2" t="s">
        <v>551</v>
      </c>
      <c r="C68" s="102">
        <f>'38'!C68/'38'!$C68*100</f>
        <v>100</v>
      </c>
      <c r="D68" s="102">
        <f>'38'!D68/'38'!$C68*100</f>
        <v>90.591658583899132</v>
      </c>
      <c r="E68" s="102">
        <f>'38'!E68/'38'!$C68*100</f>
        <v>76.139670223084394</v>
      </c>
      <c r="F68" s="102">
        <f>'38'!F68/'38'!$C68*100</f>
        <v>14.451988360814743</v>
      </c>
      <c r="G68" s="102">
        <f>'38'!G68/'38'!$C68*100</f>
        <v>9.1173617846750723</v>
      </c>
      <c r="H68" s="102">
        <f>'38'!H68/'38'!$C68*100</f>
        <v>0.29097963142580019</v>
      </c>
      <c r="I68" s="102">
        <f>'38'!I68/'38'!$C68*100</f>
        <v>0</v>
      </c>
      <c r="J68" s="102">
        <f>'38'!J68/'38'!$C68*100</f>
        <v>0</v>
      </c>
    </row>
    <row r="69" spans="1:10" x14ac:dyDescent="0.35">
      <c r="A69" s="121" t="s">
        <v>851</v>
      </c>
      <c r="B69" s="2" t="s">
        <v>605</v>
      </c>
      <c r="C69" s="102">
        <f>'38'!C69/'38'!$C69*100</f>
        <v>100</v>
      </c>
      <c r="D69" s="102">
        <f>'38'!D69/'38'!$C69*100</f>
        <v>52.882205513784463</v>
      </c>
      <c r="E69" s="102">
        <f>'38'!E69/'38'!$C69*100</f>
        <v>47.201336675020883</v>
      </c>
      <c r="F69" s="102">
        <f>'38'!F69/'38'!$C69*100</f>
        <v>5.6808688387635753</v>
      </c>
      <c r="G69" s="102">
        <f>'38'!G69/'38'!$C69*100</f>
        <v>44.360902255639097</v>
      </c>
      <c r="H69" s="102">
        <f>'38'!H69/'38'!$C69*100</f>
        <v>2.0885547201336676</v>
      </c>
      <c r="I69" s="102">
        <f>'38'!I69/'38'!$C69*100</f>
        <v>0.41771094402673348</v>
      </c>
      <c r="J69" s="102">
        <f>'38'!J69/'38'!$C69*100</f>
        <v>0.25062656641604009</v>
      </c>
    </row>
    <row r="70" spans="1:10" x14ac:dyDescent="0.35">
      <c r="A70" s="121" t="s">
        <v>852</v>
      </c>
      <c r="B70" s="2" t="s">
        <v>518</v>
      </c>
      <c r="C70" s="102">
        <f>'38'!C70/'38'!$C70*100</f>
        <v>100</v>
      </c>
      <c r="D70" s="102">
        <f>'38'!D70/'38'!$C70*100</f>
        <v>94.341372912801475</v>
      </c>
      <c r="E70" s="102">
        <f>'38'!E70/'38'!$C70*100</f>
        <v>84.601113172541744</v>
      </c>
      <c r="F70" s="102">
        <f>'38'!F70/'38'!$C70*100</f>
        <v>9.7402597402597415</v>
      </c>
      <c r="G70" s="102">
        <f>'38'!G70/'38'!$C70*100</f>
        <v>5.1948051948051948</v>
      </c>
      <c r="H70" s="102">
        <f>'38'!H70/'38'!$C70*100</f>
        <v>0.1855287569573284</v>
      </c>
      <c r="I70" s="102">
        <f>'38'!I70/'38'!$C70*100</f>
        <v>9.27643784786642E-2</v>
      </c>
      <c r="J70" s="102">
        <f>'38'!J70/'38'!$C70*100</f>
        <v>0.1855287569573284</v>
      </c>
    </row>
    <row r="71" spans="1:10" x14ac:dyDescent="0.35">
      <c r="A71" s="121" t="s">
        <v>853</v>
      </c>
      <c r="B71" s="2" t="s">
        <v>342</v>
      </c>
      <c r="C71" s="102">
        <f>'38'!C71/'38'!$C71*100</f>
        <v>100</v>
      </c>
      <c r="D71" s="102">
        <f>'38'!D71/'38'!$C71*100</f>
        <v>97.305850061891178</v>
      </c>
      <c r="E71" s="102">
        <f>'38'!E71/'38'!$C71*100</f>
        <v>70.32452505247295</v>
      </c>
      <c r="F71" s="102">
        <f>'38'!F71/'38'!$C71*100</f>
        <v>26.981325009418221</v>
      </c>
      <c r="G71" s="102">
        <f>'38'!G71/'38'!$C71*100</f>
        <v>1.8857973198428504</v>
      </c>
      <c r="H71" s="102">
        <f>'38'!H71/'38'!$C71*100</f>
        <v>0.34766697163769444</v>
      </c>
      <c r="I71" s="102">
        <f>'38'!I71/'38'!$C71*100</f>
        <v>1.8298261665141813E-2</v>
      </c>
      <c r="J71" s="102">
        <f>'38'!J71/'38'!$C71*100</f>
        <v>0.44238738496313434</v>
      </c>
    </row>
    <row r="72" spans="1:10" x14ac:dyDescent="0.35">
      <c r="A72" s="121" t="s">
        <v>854</v>
      </c>
      <c r="B72" s="2" t="s">
        <v>422</v>
      </c>
      <c r="C72" s="102">
        <f>'38'!C72/'38'!$C72*100</f>
        <v>100</v>
      </c>
      <c r="D72" s="102">
        <f>'38'!D72/'38'!$C72*100</f>
        <v>99.727126805778482</v>
      </c>
      <c r="E72" s="102">
        <f>'38'!E72/'38'!$C72*100</f>
        <v>99.454253611556993</v>
      </c>
      <c r="F72" s="102">
        <f>'38'!F72/'38'!$C72*100</f>
        <v>0.27287319422150885</v>
      </c>
      <c r="G72" s="102">
        <f>'38'!G72/'38'!$C72*100</f>
        <v>0.14446227929373998</v>
      </c>
      <c r="H72" s="102">
        <f>'38'!H72/'38'!$C72*100</f>
        <v>4.8154093097913325E-2</v>
      </c>
      <c r="I72" s="102">
        <f>'38'!I72/'38'!$C72*100</f>
        <v>0</v>
      </c>
      <c r="J72" s="102">
        <f>'38'!J72/'38'!$C72*100</f>
        <v>8.0256821829855537E-2</v>
      </c>
    </row>
    <row r="73" spans="1:10" x14ac:dyDescent="0.35">
      <c r="A73" s="121" t="s">
        <v>855</v>
      </c>
      <c r="B73" s="2" t="s">
        <v>360</v>
      </c>
      <c r="C73" s="102">
        <f>'38'!C73/'38'!$C73*100</f>
        <v>100</v>
      </c>
      <c r="D73" s="102">
        <f>'38'!D73/'38'!$C73*100</f>
        <v>96.101121009895124</v>
      </c>
      <c r="E73" s="102">
        <f>'38'!E73/'38'!$C73*100</f>
        <v>88.500608172523755</v>
      </c>
      <c r="F73" s="102">
        <f>'38'!F73/'38'!$C73*100</f>
        <v>7.6005128373713804</v>
      </c>
      <c r="G73" s="102">
        <f>'38'!G73/'38'!$C73*100</f>
        <v>2.906078437818469</v>
      </c>
      <c r="H73" s="102">
        <f>'38'!H73/'38'!$C73*100</f>
        <v>0.95006410467142255</v>
      </c>
      <c r="I73" s="102">
        <f>'38'!I73/'38'!$C73*100</f>
        <v>1.3149676189223842E-2</v>
      </c>
      <c r="J73" s="102">
        <f>'38'!J73/'38'!$C73*100</f>
        <v>2.9586771425753642E-2</v>
      </c>
    </row>
    <row r="74" spans="1:10" x14ac:dyDescent="0.35">
      <c r="A74" s="121" t="s">
        <v>856</v>
      </c>
      <c r="B74" s="2" t="s">
        <v>451</v>
      </c>
      <c r="C74" s="102">
        <f>'38'!C74/'38'!$C74*100</f>
        <v>100</v>
      </c>
      <c r="D74" s="102">
        <f>'38'!D74/'38'!$C74*100</f>
        <v>74.038461538461547</v>
      </c>
      <c r="E74" s="102">
        <f>'38'!E74/'38'!$C74*100</f>
        <v>53.125</v>
      </c>
      <c r="F74" s="102">
        <f>'38'!F74/'38'!$C74*100</f>
        <v>20.91346153846154</v>
      </c>
      <c r="G74" s="102">
        <f>'38'!G74/'38'!$C74*100</f>
        <v>5.3485576923076916</v>
      </c>
      <c r="H74" s="102">
        <f>'38'!H74/'38'!$C74*100</f>
        <v>1.8028846153846152</v>
      </c>
      <c r="I74" s="102">
        <f>'38'!I74/'38'!$C74*100</f>
        <v>0</v>
      </c>
      <c r="J74" s="102">
        <f>'38'!J74/'38'!$C74*100</f>
        <v>18.810096153846153</v>
      </c>
    </row>
    <row r="75" spans="1:10" x14ac:dyDescent="0.35">
      <c r="A75" s="121" t="s">
        <v>857</v>
      </c>
      <c r="B75" s="2" t="s">
        <v>524</v>
      </c>
      <c r="C75" s="102">
        <f>'38'!C75/'38'!$C75*100</f>
        <v>100</v>
      </c>
      <c r="D75" s="102">
        <f>'38'!D75/'38'!$C75*100</f>
        <v>74.979844127922604</v>
      </c>
      <c r="E75" s="102">
        <f>'38'!E75/'38'!$C75*100</f>
        <v>66.944369793066386</v>
      </c>
      <c r="F75" s="102">
        <f>'38'!F75/'38'!$C75*100</f>
        <v>8.0354743348562216</v>
      </c>
      <c r="G75" s="102">
        <f>'38'!G75/'38'!$C75*100</f>
        <v>15.587207739854877</v>
      </c>
      <c r="H75" s="102">
        <f>'38'!H75/'38'!$C75*100</f>
        <v>1.8274657350174683</v>
      </c>
      <c r="I75" s="102">
        <f>'38'!I75/'38'!$C75*100</f>
        <v>5.3748992206396125E-2</v>
      </c>
      <c r="J75" s="102">
        <f>'38'!J75/'38'!$C75*100</f>
        <v>7.5517334049986564</v>
      </c>
    </row>
    <row r="76" spans="1:10" x14ac:dyDescent="0.35">
      <c r="A76" s="121" t="s">
        <v>858</v>
      </c>
      <c r="B76" s="2" t="s">
        <v>617</v>
      </c>
      <c r="C76" s="102">
        <f>'38'!C76/'38'!$C76*100</f>
        <v>100</v>
      </c>
      <c r="D76" s="102">
        <f>'38'!D76/'38'!$C76*100</f>
        <v>60.498687664041995</v>
      </c>
      <c r="E76" s="102">
        <f>'38'!E76/'38'!$C76*100</f>
        <v>57.742782152230973</v>
      </c>
      <c r="F76" s="102">
        <f>'38'!F76/'38'!$C76*100</f>
        <v>2.7559055118110236</v>
      </c>
      <c r="G76" s="102">
        <f>'38'!G76/'38'!$C76*100</f>
        <v>32.15223097112861</v>
      </c>
      <c r="H76" s="102">
        <f>'38'!H76/'38'!$C76*100</f>
        <v>6.5616797900262469</v>
      </c>
      <c r="I76" s="102">
        <f>'38'!I76/'38'!$C76*100</f>
        <v>0</v>
      </c>
      <c r="J76" s="102">
        <f>'38'!J76/'38'!$C76*100</f>
        <v>0.78740157480314954</v>
      </c>
    </row>
    <row r="77" spans="1:10" x14ac:dyDescent="0.35">
      <c r="A77" s="121" t="s">
        <v>859</v>
      </c>
      <c r="B77" s="2" t="s">
        <v>433</v>
      </c>
      <c r="C77" s="102">
        <f>'38'!C77/'38'!$C77*100</f>
        <v>100</v>
      </c>
      <c r="D77" s="102">
        <f>'38'!D77/'38'!$C77*100</f>
        <v>98.949695964621341</v>
      </c>
      <c r="E77" s="102">
        <f>'38'!E77/'38'!$C77*100</f>
        <v>97.549290584116449</v>
      </c>
      <c r="F77" s="102">
        <f>'38'!F77/'38'!$C77*100</f>
        <v>1.4004053805048831</v>
      </c>
      <c r="G77" s="102">
        <f>'38'!G77/'38'!$C77*100</f>
        <v>0.7370554634236226</v>
      </c>
      <c r="H77" s="102">
        <f>'38'!H77/'38'!$C77*100</f>
        <v>5.5279159756771695E-2</v>
      </c>
      <c r="I77" s="102">
        <f>'38'!I77/'38'!$C77*100</f>
        <v>0</v>
      </c>
      <c r="J77" s="102">
        <f>'38'!J77/'38'!$C77*100</f>
        <v>0.25796941219826791</v>
      </c>
    </row>
    <row r="78" spans="1:10" x14ac:dyDescent="0.35">
      <c r="A78" s="121" t="s">
        <v>860</v>
      </c>
      <c r="B78" s="2" t="s">
        <v>456</v>
      </c>
      <c r="C78" s="102">
        <f>'38'!C78/'38'!$C78*100</f>
        <v>100</v>
      </c>
      <c r="D78" s="102">
        <f>'38'!D78/'38'!$C78*100</f>
        <v>93.509487497783297</v>
      </c>
      <c r="E78" s="102">
        <f>'38'!E78/'38'!$C78*100</f>
        <v>87.338180528462487</v>
      </c>
      <c r="F78" s="102">
        <f>'38'!F78/'38'!$C78*100</f>
        <v>6.1713069693208018</v>
      </c>
      <c r="G78" s="102">
        <f>'38'!G78/'38'!$C78*100</f>
        <v>5.9585032807235327</v>
      </c>
      <c r="H78" s="102">
        <f>'38'!H78/'38'!$C78*100</f>
        <v>0.15960276644795177</v>
      </c>
      <c r="I78" s="102">
        <f>'38'!I78/'38'!$C78*100</f>
        <v>0</v>
      </c>
      <c r="J78" s="102">
        <f>'38'!J78/'38'!$C78*100</f>
        <v>0.3724064550452208</v>
      </c>
    </row>
    <row r="79" spans="1:10" x14ac:dyDescent="0.35">
      <c r="A79" s="121" t="s">
        <v>861</v>
      </c>
      <c r="B79" s="2" t="s">
        <v>352</v>
      </c>
      <c r="C79" s="102">
        <f>'38'!C79/'38'!$C79*100</f>
        <v>100</v>
      </c>
      <c r="D79" s="102">
        <f>'38'!D79/'38'!$C79*100</f>
        <v>99.83453670276775</v>
      </c>
      <c r="E79" s="102">
        <f>'38'!E79/'38'!$C79*100</f>
        <v>99.058614119534695</v>
      </c>
      <c r="F79" s="102">
        <f>'38'!F79/'38'!$C79*100</f>
        <v>0.77592258323305252</v>
      </c>
      <c r="G79" s="102">
        <f>'38'!G79/'38'!$C79*100</f>
        <v>9.526674689129562E-2</v>
      </c>
      <c r="H79" s="102">
        <f>'38'!H79/'38'!$C79*100</f>
        <v>6.2675491375852391E-3</v>
      </c>
      <c r="I79" s="102">
        <f>'38'!I79/'38'!$C79*100</f>
        <v>6.2675491375852391E-3</v>
      </c>
      <c r="J79" s="102">
        <f>'38'!J79/'38'!$C79*100</f>
        <v>5.7661452065784199E-2</v>
      </c>
    </row>
    <row r="80" spans="1:10" x14ac:dyDescent="0.35">
      <c r="A80" s="121" t="s">
        <v>862</v>
      </c>
      <c r="B80" s="2" t="s">
        <v>490</v>
      </c>
      <c r="C80" s="102">
        <f>'38'!C80/'38'!$C80*100</f>
        <v>100</v>
      </c>
      <c r="D80" s="102">
        <f>'38'!D80/'38'!$C80*100</f>
        <v>83.194079732633085</v>
      </c>
      <c r="E80" s="102">
        <f>'38'!E80/'38'!$C80*100</f>
        <v>65.552637861064682</v>
      </c>
      <c r="F80" s="102">
        <f>'38'!F80/'38'!$C80*100</f>
        <v>17.641441871568393</v>
      </c>
      <c r="G80" s="102">
        <f>'38'!G80/'38'!$C80*100</f>
        <v>12.986392933874432</v>
      </c>
      <c r="H80" s="102">
        <f>'38'!H80/'38'!$C80*100</f>
        <v>3.7240391501551682</v>
      </c>
      <c r="I80" s="102">
        <f>'38'!I80/'38'!$C80*100</f>
        <v>0</v>
      </c>
      <c r="J80" s="102">
        <f>'38'!J80/'38'!$C80*100</f>
        <v>9.5488183337312002E-2</v>
      </c>
    </row>
    <row r="81" spans="1:10" x14ac:dyDescent="0.35">
      <c r="A81" s="121" t="s">
        <v>863</v>
      </c>
      <c r="B81" s="2" t="s">
        <v>538</v>
      </c>
      <c r="C81" s="102">
        <f>'38'!C81/'38'!$C81*100</f>
        <v>100</v>
      </c>
      <c r="D81" s="102">
        <f>'38'!D81/'38'!$C81*100</f>
        <v>69.985775248933152</v>
      </c>
      <c r="E81" s="102">
        <f>'38'!E81/'38'!$C81*100</f>
        <v>68.563300142247513</v>
      </c>
      <c r="F81" s="102">
        <f>'38'!F81/'38'!$C81*100</f>
        <v>1.4224751066856329</v>
      </c>
      <c r="G81" s="102">
        <f>'38'!G81/'38'!$C81*100</f>
        <v>25.462304409672832</v>
      </c>
      <c r="H81" s="102">
        <f>'38'!H81/'38'!$C81*100</f>
        <v>2.275960170697013</v>
      </c>
      <c r="I81" s="102">
        <f>'38'!I81/'38'!$C81*100</f>
        <v>0</v>
      </c>
      <c r="J81" s="102">
        <f>'38'!J81/'38'!$C81*100</f>
        <v>2.275960170697013</v>
      </c>
    </row>
    <row r="82" spans="1:10" x14ac:dyDescent="0.35">
      <c r="A82" s="121" t="s">
        <v>864</v>
      </c>
      <c r="B82" s="2" t="s">
        <v>418</v>
      </c>
      <c r="C82" s="102">
        <f>'38'!C82/'38'!$C82*100</f>
        <v>100</v>
      </c>
      <c r="D82" s="102">
        <f>'38'!D82/'38'!$C82*100</f>
        <v>98.064831633365941</v>
      </c>
      <c r="E82" s="102">
        <f>'38'!E82/'38'!$C82*100</f>
        <v>92.496856224675142</v>
      </c>
      <c r="F82" s="102">
        <f>'38'!F82/'38'!$C82*100</f>
        <v>5.567975408690792</v>
      </c>
      <c r="G82" s="102">
        <f>'38'!G82/'38'!$C82*100</f>
        <v>1.2994271342741373</v>
      </c>
      <c r="H82" s="102">
        <f>'38'!H82/'38'!$C82*100</f>
        <v>0.32834986726281962</v>
      </c>
      <c r="I82" s="102">
        <f>'38'!I82/'38'!$C82*100</f>
        <v>1.3972334777141261E-2</v>
      </c>
      <c r="J82" s="102">
        <f>'38'!J82/'38'!$C82*100</f>
        <v>0.29341903031996647</v>
      </c>
    </row>
    <row r="83" spans="1:10" x14ac:dyDescent="0.35">
      <c r="A83" s="121" t="s">
        <v>865</v>
      </c>
      <c r="B83" s="2" t="s">
        <v>585</v>
      </c>
      <c r="C83" s="102">
        <f>'38'!C83/'38'!$C83*100</f>
        <v>100</v>
      </c>
      <c r="D83" s="102">
        <f>'38'!D83/'38'!$C83*100</f>
        <v>80.338874680306901</v>
      </c>
      <c r="E83" s="102">
        <f>'38'!E83/'38'!$C83*100</f>
        <v>58.759590792838878</v>
      </c>
      <c r="F83" s="102">
        <f>'38'!F83/'38'!$C83*100</f>
        <v>21.57928388746803</v>
      </c>
      <c r="G83" s="102">
        <f>'38'!G83/'38'!$C83*100</f>
        <v>15.313299232736574</v>
      </c>
      <c r="H83" s="102">
        <f>'38'!H83/'38'!$C83*100</f>
        <v>4.2519181585677757</v>
      </c>
      <c r="I83" s="102">
        <f>'38'!I83/'38'!$C83*100</f>
        <v>3.1969309462915603E-2</v>
      </c>
      <c r="J83" s="102">
        <f>'38'!J83/'38'!$C83*100</f>
        <v>6.3938618925831206E-2</v>
      </c>
    </row>
    <row r="84" spans="1:10" x14ac:dyDescent="0.35">
      <c r="A84" s="121" t="s">
        <v>866</v>
      </c>
      <c r="B84" s="2" t="s">
        <v>514</v>
      </c>
      <c r="C84" s="102">
        <f>'38'!C84/'38'!$C84*100</f>
        <v>100</v>
      </c>
      <c r="D84" s="102">
        <f>'38'!D84/'38'!$C84*100</f>
        <v>79.822380106571927</v>
      </c>
      <c r="E84" s="102">
        <f>'38'!E84/'38'!$C84*100</f>
        <v>78.436944937833047</v>
      </c>
      <c r="F84" s="102">
        <f>'38'!F84/'38'!$C84*100</f>
        <v>1.3854351687388986</v>
      </c>
      <c r="G84" s="102">
        <f>'38'!G84/'38'!$C84*100</f>
        <v>16.447602131438721</v>
      </c>
      <c r="H84" s="102">
        <f>'38'!H84/'38'!$C84*100</f>
        <v>1.1012433392539964</v>
      </c>
      <c r="I84" s="102">
        <f>'38'!I84/'38'!$C84*100</f>
        <v>7.1047957371225573E-2</v>
      </c>
      <c r="J84" s="102">
        <f>'38'!J84/'38'!$C84*100</f>
        <v>2.5577264653641207</v>
      </c>
    </row>
    <row r="85" spans="1:10" x14ac:dyDescent="0.35">
      <c r="A85" s="121" t="s">
        <v>867</v>
      </c>
      <c r="B85" s="2" t="s">
        <v>480</v>
      </c>
      <c r="C85" s="102">
        <f>'38'!C85/'38'!$C85*100</f>
        <v>100</v>
      </c>
      <c r="D85" s="102">
        <f>'38'!D85/'38'!$C85*100</f>
        <v>90.584192439862548</v>
      </c>
      <c r="E85" s="102">
        <f>'38'!E85/'38'!$C85*100</f>
        <v>65.223367697594497</v>
      </c>
      <c r="F85" s="102">
        <f>'38'!F85/'38'!$C85*100</f>
        <v>25.36082474226804</v>
      </c>
      <c r="G85" s="102">
        <f>'38'!G85/'38'!$C85*100</f>
        <v>9.0034364261168385</v>
      </c>
      <c r="H85" s="102">
        <f>'38'!H85/'38'!$C85*100</f>
        <v>0.13745704467353953</v>
      </c>
      <c r="I85" s="102">
        <f>'38'!I85/'38'!$C85*100</f>
        <v>0</v>
      </c>
      <c r="J85" s="102">
        <f>'38'!J85/'38'!$C85*100</f>
        <v>0.27491408934707906</v>
      </c>
    </row>
    <row r="86" spans="1:10" x14ac:dyDescent="0.35">
      <c r="A86" s="121" t="s">
        <v>868</v>
      </c>
      <c r="B86" s="2" t="s">
        <v>552</v>
      </c>
      <c r="C86" s="102">
        <f>'38'!C86/'38'!$C86*100</f>
        <v>100</v>
      </c>
      <c r="D86" s="102">
        <f>'38'!D86/'38'!$C86*100</f>
        <v>97.065297138664704</v>
      </c>
      <c r="E86" s="102">
        <f>'38'!E86/'38'!$C86*100</f>
        <v>95.524578136463674</v>
      </c>
      <c r="F86" s="102">
        <f>'38'!F86/'38'!$C86*100</f>
        <v>1.5407190022010271</v>
      </c>
      <c r="G86" s="102">
        <f>'38'!G86/'38'!$C86*100</f>
        <v>2.7879677182685256</v>
      </c>
      <c r="H86" s="102">
        <f>'38'!H86/'38'!$C86*100</f>
        <v>7.3367571533382248E-2</v>
      </c>
      <c r="I86" s="102">
        <f>'38'!I86/'38'!$C86*100</f>
        <v>0</v>
      </c>
      <c r="J86" s="102">
        <f>'38'!J86/'38'!$C86*100</f>
        <v>7.3367571533382248E-2</v>
      </c>
    </row>
    <row r="87" spans="1:10" x14ac:dyDescent="0.35">
      <c r="A87" s="121" t="s">
        <v>869</v>
      </c>
      <c r="B87" s="2" t="s">
        <v>487</v>
      </c>
      <c r="C87" s="102">
        <f>'38'!C87/'38'!$C87*100</f>
        <v>100</v>
      </c>
      <c r="D87" s="102">
        <f>'38'!D87/'38'!$C87*100</f>
        <v>40.835464620630866</v>
      </c>
      <c r="E87" s="102">
        <f>'38'!E87/'38'!$C87*100</f>
        <v>39.897698209718669</v>
      </c>
      <c r="F87" s="102">
        <f>'38'!F87/'38'!$C87*100</f>
        <v>0.93776641091219104</v>
      </c>
      <c r="G87" s="102">
        <f>'38'!G87/'38'!$C87*100</f>
        <v>54.134697357203756</v>
      </c>
      <c r="H87" s="102">
        <f>'38'!H87/'38'!$C87*100</f>
        <v>4.9445865302642797</v>
      </c>
      <c r="I87" s="102">
        <f>'38'!I87/'38'!$C87*100</f>
        <v>0</v>
      </c>
      <c r="J87" s="102">
        <f>'38'!J87/'38'!$C87*100</f>
        <v>8.525149190110827E-2</v>
      </c>
    </row>
    <row r="88" spans="1:10" x14ac:dyDescent="0.35">
      <c r="A88" s="121" t="s">
        <v>870</v>
      </c>
      <c r="B88" s="2" t="s">
        <v>507</v>
      </c>
      <c r="C88" s="102">
        <f>'38'!C88/'38'!$C88*100</f>
        <v>100</v>
      </c>
      <c r="D88" s="102">
        <f>'38'!D88/'38'!$C88*100</f>
        <v>95.302843016069218</v>
      </c>
      <c r="E88" s="102">
        <f>'38'!E88/'38'!$C88*100</f>
        <v>41.285537700865262</v>
      </c>
      <c r="F88" s="102">
        <f>'38'!F88/'38'!$C88*100</f>
        <v>54.017305315203956</v>
      </c>
      <c r="G88" s="102">
        <f>'38'!G88/'38'!$C88*100</f>
        <v>4.0791100123609398</v>
      </c>
      <c r="H88" s="102">
        <f>'38'!H88/'38'!$C88*100</f>
        <v>0.2472187886279357</v>
      </c>
      <c r="I88" s="102">
        <f>'38'!I88/'38'!$C88*100</f>
        <v>0</v>
      </c>
      <c r="J88" s="102">
        <f>'38'!J88/'38'!$C88*100</f>
        <v>0.37082818294190362</v>
      </c>
    </row>
    <row r="89" spans="1:10" x14ac:dyDescent="0.35">
      <c r="A89" s="121" t="s">
        <v>871</v>
      </c>
      <c r="B89" s="2" t="s">
        <v>477</v>
      </c>
      <c r="C89" s="102">
        <f>'38'!C89/'38'!$C89*100</f>
        <v>100</v>
      </c>
      <c r="D89" s="102">
        <f>'38'!D89/'38'!$C89*100</f>
        <v>94.042553191489361</v>
      </c>
      <c r="E89" s="102">
        <f>'38'!E89/'38'!$C89*100</f>
        <v>72.180851063829792</v>
      </c>
      <c r="F89" s="102">
        <f>'38'!F89/'38'!$C89*100</f>
        <v>21.861702127659573</v>
      </c>
      <c r="G89" s="102">
        <f>'38'!G89/'38'!$C89*100</f>
        <v>4.3617021276595747</v>
      </c>
      <c r="H89" s="102">
        <f>'38'!H89/'38'!$C89*100</f>
        <v>0.85106382978723405</v>
      </c>
      <c r="I89" s="102">
        <f>'38'!I89/'38'!$C89*100</f>
        <v>0</v>
      </c>
      <c r="J89" s="102">
        <f>'38'!J89/'38'!$C89*100</f>
        <v>0.74468085106382986</v>
      </c>
    </row>
    <row r="90" spans="1:10" x14ac:dyDescent="0.35">
      <c r="A90" s="121" t="s">
        <v>872</v>
      </c>
      <c r="B90" s="2" t="s">
        <v>478</v>
      </c>
      <c r="C90" s="102">
        <f>'38'!C90/'38'!$C90*100</f>
        <v>100</v>
      </c>
      <c r="D90" s="102">
        <f>'38'!D90/'38'!$C90*100</f>
        <v>91.771995043370509</v>
      </c>
      <c r="E90" s="102">
        <f>'38'!E90/'38'!$C90*100</f>
        <v>88.351920693928136</v>
      </c>
      <c r="F90" s="102">
        <f>'38'!F90/'38'!$C90*100</f>
        <v>3.4200743494423791</v>
      </c>
      <c r="G90" s="102">
        <f>'38'!G90/'38'!$C90*100</f>
        <v>6.9392812887236683</v>
      </c>
      <c r="H90" s="102">
        <f>'38'!H90/'38'!$C90*100</f>
        <v>0.89219330855018586</v>
      </c>
      <c r="I90" s="102">
        <f>'38'!I90/'38'!$C90*100</f>
        <v>0</v>
      </c>
      <c r="J90" s="102">
        <f>'38'!J90/'38'!$C90*100</f>
        <v>0.39653035935563818</v>
      </c>
    </row>
    <row r="91" spans="1:10" x14ac:dyDescent="0.35">
      <c r="A91" s="121" t="s">
        <v>873</v>
      </c>
      <c r="B91" s="2" t="s">
        <v>516</v>
      </c>
      <c r="C91" s="102">
        <f>'38'!C91/'38'!$C91*100</f>
        <v>100</v>
      </c>
      <c r="D91" s="102">
        <f>'38'!D91/'38'!$C91*100</f>
        <v>50.829562594268474</v>
      </c>
      <c r="E91" s="102">
        <f>'38'!E91/'38'!$C91*100</f>
        <v>24.58521870286576</v>
      </c>
      <c r="F91" s="102">
        <f>'38'!F91/'38'!$C91*100</f>
        <v>26.244343891402718</v>
      </c>
      <c r="G91" s="102">
        <f>'38'!G91/'38'!$C91*100</f>
        <v>43.288084464555055</v>
      </c>
      <c r="H91" s="102">
        <f>'38'!H91/'38'!$C91*100</f>
        <v>3.3182503770739067</v>
      </c>
      <c r="I91" s="102">
        <f>'38'!I91/'38'!$C91*100</f>
        <v>2.2624434389140271</v>
      </c>
      <c r="J91" s="102">
        <f>'38'!J91/'38'!$C91*100</f>
        <v>0.30165912518853699</v>
      </c>
    </row>
    <row r="92" spans="1:10" x14ac:dyDescent="0.35">
      <c r="A92" s="121" t="s">
        <v>874</v>
      </c>
      <c r="B92" s="2" t="s">
        <v>338</v>
      </c>
      <c r="C92" s="102">
        <f>'38'!C92/'38'!$C92*100</f>
        <v>100</v>
      </c>
      <c r="D92" s="102">
        <f>'38'!D92/'38'!$C92*100</f>
        <v>99.82570231046833</v>
      </c>
      <c r="E92" s="102">
        <f>'38'!E92/'38'!$C92*100</f>
        <v>92.023719048507544</v>
      </c>
      <c r="F92" s="102">
        <f>'38'!F92/'38'!$C92*100</f>
        <v>7.801983261960781</v>
      </c>
      <c r="G92" s="102">
        <f>'38'!G92/'38'!$C92*100</f>
        <v>2.0023755455335648E-2</v>
      </c>
      <c r="H92" s="102">
        <f>'38'!H92/'38'!$C92*100</f>
        <v>9.5567923764101961E-3</v>
      </c>
      <c r="I92" s="102">
        <f>'38'!I92/'38'!$C92*100</f>
        <v>3.6406828100610271E-3</v>
      </c>
      <c r="J92" s="102">
        <f>'38'!J92/'38'!$C92*100</f>
        <v>0.14107645888986478</v>
      </c>
    </row>
    <row r="93" spans="1:10" x14ac:dyDescent="0.35">
      <c r="A93" s="121" t="s">
        <v>875</v>
      </c>
      <c r="B93" s="2" t="s">
        <v>540</v>
      </c>
      <c r="C93" s="102">
        <f>'38'!C93/'38'!$C93*100</f>
        <v>100</v>
      </c>
      <c r="D93" s="102">
        <f>'38'!D93/'38'!$C93*100</f>
        <v>86.764705882352942</v>
      </c>
      <c r="E93" s="102">
        <f>'38'!E93/'38'!$C93*100</f>
        <v>29.831932773109244</v>
      </c>
      <c r="F93" s="102">
        <f>'38'!F93/'38'!$C93*100</f>
        <v>56.932773109243698</v>
      </c>
      <c r="G93" s="102">
        <f>'38'!G93/'38'!$C93*100</f>
        <v>7.7731092436974789</v>
      </c>
      <c r="H93" s="102">
        <f>'38'!H93/'38'!$C93*100</f>
        <v>2.5210084033613445</v>
      </c>
      <c r="I93" s="102">
        <f>'38'!I93/'38'!$C93*100</f>
        <v>0</v>
      </c>
      <c r="J93" s="102">
        <f>'38'!J93/'38'!$C93*100</f>
        <v>2.9411764705882351</v>
      </c>
    </row>
    <row r="94" spans="1:10" x14ac:dyDescent="0.35">
      <c r="A94" s="121" t="s">
        <v>876</v>
      </c>
      <c r="B94" s="2" t="s">
        <v>373</v>
      </c>
      <c r="C94" s="102">
        <f>'38'!C94/'38'!$C94*100</f>
        <v>100</v>
      </c>
      <c r="D94" s="102">
        <f>'38'!D94/'38'!$C94*100</f>
        <v>98.194713088330104</v>
      </c>
      <c r="E94" s="102">
        <f>'38'!E94/'38'!$C94*100</f>
        <v>93.220963433729381</v>
      </c>
      <c r="F94" s="102">
        <f>'38'!F94/'38'!$C94*100</f>
        <v>4.9737496546007183</v>
      </c>
      <c r="G94" s="102">
        <f>'38'!G94/'38'!$C94*100</f>
        <v>1.657916551533573</v>
      </c>
      <c r="H94" s="102">
        <f>'38'!H94/'38'!$C94*100</f>
        <v>0.12894906511927789</v>
      </c>
      <c r="I94" s="102">
        <f>'38'!I94/'38'!$C94*100</f>
        <v>9.2106475085198484E-3</v>
      </c>
      <c r="J94" s="102">
        <f>'38'!J94/'38'!$C94*100</f>
        <v>9.2106475085198484E-3</v>
      </c>
    </row>
    <row r="95" spans="1:10" x14ac:dyDescent="0.35">
      <c r="A95" s="121" t="s">
        <v>877</v>
      </c>
      <c r="B95" s="2" t="s">
        <v>631</v>
      </c>
      <c r="C95" s="102">
        <f>'38'!C95/'38'!$C95*100</f>
        <v>100</v>
      </c>
      <c r="D95" s="102">
        <f>'38'!D95/'38'!$C95*100</f>
        <v>92.866733803289691</v>
      </c>
      <c r="E95" s="102">
        <f>'38'!E95/'38'!$C95*100</f>
        <v>89.182611614635789</v>
      </c>
      <c r="F95" s="102">
        <f>'38'!F95/'38'!$C95*100</f>
        <v>3.6841221886539106</v>
      </c>
      <c r="G95" s="102">
        <f>'38'!G95/'38'!$C95*100</f>
        <v>5.7821416582745888</v>
      </c>
      <c r="H95" s="102">
        <f>'38'!H95/'38'!$C95*100</f>
        <v>0.81403155421282314</v>
      </c>
      <c r="I95" s="102">
        <f>'38'!I95/'38'!$C95*100</f>
        <v>1.6784155756965423E-2</v>
      </c>
      <c r="J95" s="102">
        <f>'38'!J95/'38'!$C95*100</f>
        <v>0.52030882846592819</v>
      </c>
    </row>
    <row r="96" spans="1:10" x14ac:dyDescent="0.35">
      <c r="A96" s="121" t="s">
        <v>878</v>
      </c>
      <c r="B96" s="2" t="s">
        <v>574</v>
      </c>
      <c r="C96" s="102">
        <f>'38'!C96/'38'!$C96*100</f>
        <v>100</v>
      </c>
      <c r="D96" s="102">
        <f>'38'!D96/'38'!$C96*100</f>
        <v>86.374133949191688</v>
      </c>
      <c r="E96" s="102">
        <f>'38'!E96/'38'!$C96*100</f>
        <v>47.690531177829101</v>
      </c>
      <c r="F96" s="102">
        <f>'38'!F96/'38'!$C96*100</f>
        <v>38.683602771362587</v>
      </c>
      <c r="G96" s="102">
        <f>'38'!G96/'38'!$C96*100</f>
        <v>11.893764434180138</v>
      </c>
      <c r="H96" s="102">
        <f>'38'!H96/'38'!$C96*100</f>
        <v>1.3856812933025404</v>
      </c>
      <c r="I96" s="102">
        <f>'38'!I96/'38'!$C96*100</f>
        <v>0.11547344110854503</v>
      </c>
      <c r="J96" s="102">
        <f>'38'!J96/'38'!$C96*100</f>
        <v>0.23094688221709006</v>
      </c>
    </row>
    <row r="97" spans="1:10" x14ac:dyDescent="0.35">
      <c r="A97" s="121" t="s">
        <v>879</v>
      </c>
      <c r="B97" s="2" t="s">
        <v>604</v>
      </c>
      <c r="C97" s="102">
        <f>'38'!C97/'38'!$C97*100</f>
        <v>100</v>
      </c>
      <c r="D97" s="102">
        <f>'38'!D97/'38'!$C97*100</f>
        <v>75.064935064935071</v>
      </c>
      <c r="E97" s="102">
        <f>'38'!E97/'38'!$C97*100</f>
        <v>74.112554112554108</v>
      </c>
      <c r="F97" s="102">
        <f>'38'!F97/'38'!$C97*100</f>
        <v>0.95238095238095244</v>
      </c>
      <c r="G97" s="102">
        <f>'38'!G97/'38'!$C97*100</f>
        <v>18.614718614718615</v>
      </c>
      <c r="H97" s="102">
        <f>'38'!H97/'38'!$C97*100</f>
        <v>6.1471861471861473</v>
      </c>
      <c r="I97" s="102">
        <f>'38'!I97/'38'!$C97*100</f>
        <v>0</v>
      </c>
      <c r="J97" s="102">
        <f>'38'!J97/'38'!$C97*100</f>
        <v>0.17316017316017315</v>
      </c>
    </row>
    <row r="98" spans="1:10" x14ac:dyDescent="0.35">
      <c r="A98" s="121" t="s">
        <v>880</v>
      </c>
      <c r="B98" s="2" t="s">
        <v>363</v>
      </c>
      <c r="C98" s="102">
        <f>'38'!C98/'38'!$C98*100</f>
        <v>100</v>
      </c>
      <c r="D98" s="102">
        <f>'38'!D98/'38'!$C98*100</f>
        <v>99.662432264368846</v>
      </c>
      <c r="E98" s="102">
        <f>'38'!E98/'38'!$C98*100</f>
        <v>88.389446566580801</v>
      </c>
      <c r="F98" s="102">
        <f>'38'!F98/'38'!$C98*100</f>
        <v>11.272985697788043</v>
      </c>
      <c r="G98" s="102">
        <f>'38'!G98/'38'!$C98*100</f>
        <v>9.7716976103757666E-2</v>
      </c>
      <c r="H98" s="102">
        <f>'38'!H98/'38'!$C98*100</f>
        <v>1.7766722927955936E-2</v>
      </c>
      <c r="I98" s="102">
        <f>'38'!I98/'38'!$C98*100</f>
        <v>0</v>
      </c>
      <c r="J98" s="102">
        <f>'38'!J98/'38'!$C98*100</f>
        <v>0.22208403659944925</v>
      </c>
    </row>
    <row r="99" spans="1:10" x14ac:dyDescent="0.35">
      <c r="A99" s="121" t="s">
        <v>881</v>
      </c>
      <c r="B99" s="2" t="s">
        <v>398</v>
      </c>
      <c r="C99" s="102">
        <f>'38'!C99/'38'!$C99*100</f>
        <v>100</v>
      </c>
      <c r="D99" s="102">
        <f>'38'!D99/'38'!$C99*100</f>
        <v>99.16304522774827</v>
      </c>
      <c r="E99" s="102">
        <f>'38'!E99/'38'!$C99*100</f>
        <v>96.426846933848381</v>
      </c>
      <c r="F99" s="102">
        <f>'38'!F99/'38'!$C99*100</f>
        <v>2.736198293899887</v>
      </c>
      <c r="G99" s="102">
        <f>'38'!G99/'38'!$C99*100</f>
        <v>0.6920972155158539</v>
      </c>
      <c r="H99" s="102">
        <f>'38'!H99/'38'!$C99*100</f>
        <v>6.4381136327056179E-2</v>
      </c>
      <c r="I99" s="102">
        <f>'38'!I99/'38'!$C99*100</f>
        <v>0</v>
      </c>
      <c r="J99" s="102">
        <f>'38'!J99/'38'!$C99*100</f>
        <v>8.0476420408820221E-2</v>
      </c>
    </row>
    <row r="100" spans="1:10" x14ac:dyDescent="0.35">
      <c r="A100" s="121" t="s">
        <v>882</v>
      </c>
      <c r="B100" s="2" t="s">
        <v>359</v>
      </c>
      <c r="C100" s="102">
        <f>'38'!C100/'38'!$C100*100</f>
        <v>100</v>
      </c>
      <c r="D100" s="102">
        <f>'38'!D100/'38'!$C100*100</f>
        <v>99.81819588426427</v>
      </c>
      <c r="E100" s="102">
        <f>'38'!E100/'38'!$C100*100</f>
        <v>96.886120996441278</v>
      </c>
      <c r="F100" s="102">
        <f>'38'!F100/'38'!$C100*100</f>
        <v>2.9320748878229925</v>
      </c>
      <c r="G100" s="102">
        <f>'38'!G100/'38'!$C100*100</f>
        <v>0.13151787095775958</v>
      </c>
      <c r="H100" s="102">
        <f>'38'!H100/'38'!$C100*100</f>
        <v>7.7363453504564438E-3</v>
      </c>
      <c r="I100" s="102">
        <f>'38'!I100/'38'!$C100*100</f>
        <v>3.8681726752282219E-3</v>
      </c>
      <c r="J100" s="102">
        <f>'38'!J100/'38'!$C100*100</f>
        <v>3.8681726752282222E-2</v>
      </c>
    </row>
    <row r="101" spans="1:10" x14ac:dyDescent="0.35">
      <c r="A101" s="121" t="s">
        <v>883</v>
      </c>
      <c r="B101" s="2" t="s">
        <v>397</v>
      </c>
      <c r="C101" s="102">
        <f>'38'!C101/'38'!$C101*100</f>
        <v>100</v>
      </c>
      <c r="D101" s="102">
        <f>'38'!D101/'38'!$C101*100</f>
        <v>99.610136452241719</v>
      </c>
      <c r="E101" s="102">
        <f>'38'!E101/'38'!$C101*100</f>
        <v>94.233268356075371</v>
      </c>
      <c r="F101" s="102">
        <f>'38'!F101/'38'!$C101*100</f>
        <v>5.3768680961663415</v>
      </c>
      <c r="G101" s="102">
        <f>'38'!G101/'38'!$C101*100</f>
        <v>0.11371020142949967</v>
      </c>
      <c r="H101" s="102">
        <f>'38'!H101/'38'!$C101*100</f>
        <v>1.6244314489928524E-2</v>
      </c>
      <c r="I101" s="102">
        <f>'38'!I101/'38'!$C101*100</f>
        <v>1.6244314489928524E-2</v>
      </c>
      <c r="J101" s="102">
        <f>'38'!J101/'38'!$C101*100</f>
        <v>0.24366471734892786</v>
      </c>
    </row>
    <row r="102" spans="1:10" x14ac:dyDescent="0.35">
      <c r="A102" s="121" t="s">
        <v>884</v>
      </c>
      <c r="B102" s="2" t="s">
        <v>1172</v>
      </c>
      <c r="C102" s="102">
        <f>'38'!C102/'38'!$C102*100</f>
        <v>100</v>
      </c>
      <c r="D102" s="102">
        <f>'38'!D102/'38'!$C102*100</f>
        <v>70.339761248852156</v>
      </c>
      <c r="E102" s="102">
        <f>'38'!E102/'38'!$C102*100</f>
        <v>67.309458218549125</v>
      </c>
      <c r="F102" s="102">
        <f>'38'!F102/'38'!$C102*100</f>
        <v>3.0303030303030303</v>
      </c>
      <c r="G102" s="102">
        <f>'38'!G102/'38'!$C102*100</f>
        <v>25.803489439853077</v>
      </c>
      <c r="H102" s="102">
        <f>'38'!H102/'38'!$C102*100</f>
        <v>2.2497704315886136</v>
      </c>
      <c r="I102" s="102">
        <f>'38'!I102/'38'!$C102*100</f>
        <v>0</v>
      </c>
      <c r="J102" s="102">
        <f>'38'!J102/'38'!$C102*100</f>
        <v>1.6069788797061526</v>
      </c>
    </row>
    <row r="103" spans="1:10" x14ac:dyDescent="0.35">
      <c r="A103" s="121" t="s">
        <v>885</v>
      </c>
      <c r="B103" s="2" t="s">
        <v>425</v>
      </c>
      <c r="C103" s="102">
        <f>'38'!C103/'38'!$C103*100</f>
        <v>100</v>
      </c>
      <c r="D103" s="102">
        <f>'38'!D103/'38'!$C103*100</f>
        <v>97.946389969736273</v>
      </c>
      <c r="E103" s="102">
        <f>'38'!E103/'38'!$C103*100</f>
        <v>89.018590575010805</v>
      </c>
      <c r="F103" s="102">
        <f>'38'!F103/'38'!$C103*100</f>
        <v>8.927799394725465</v>
      </c>
      <c r="G103" s="102">
        <f>'38'!G103/'38'!$C103*100</f>
        <v>1.6645049718979681</v>
      </c>
      <c r="H103" s="102">
        <f>'38'!H103/'38'!$C103*100</f>
        <v>0.19455252918287938</v>
      </c>
      <c r="I103" s="102">
        <f>'38'!I103/'38'!$C103*100</f>
        <v>0</v>
      </c>
      <c r="J103" s="102">
        <f>'38'!J103/'38'!$C103*100</f>
        <v>0.19455252918287938</v>
      </c>
    </row>
    <row r="104" spans="1:10" x14ac:dyDescent="0.35">
      <c r="A104" s="121" t="s">
        <v>886</v>
      </c>
      <c r="B104" s="2" t="s">
        <v>389</v>
      </c>
      <c r="C104" s="102">
        <f>'38'!C104/'38'!$C104*100</f>
        <v>100</v>
      </c>
      <c r="D104" s="102">
        <f>'38'!D104/'38'!$C104*100</f>
        <v>99.581689972511057</v>
      </c>
      <c r="E104" s="102">
        <f>'38'!E104/'38'!$C104*100</f>
        <v>93.964383889088083</v>
      </c>
      <c r="F104" s="102">
        <f>'38'!F104/'38'!$C104*100</f>
        <v>5.6173060834229709</v>
      </c>
      <c r="G104" s="102">
        <f>'38'!G104/'38'!$C104*100</f>
        <v>0.39440659734671923</v>
      </c>
      <c r="H104" s="102">
        <f>'38'!H104/'38'!$C104*100</f>
        <v>1.1951715071112706E-2</v>
      </c>
      <c r="I104" s="102">
        <f>'38'!I104/'38'!$C104*100</f>
        <v>0</v>
      </c>
      <c r="J104" s="102">
        <f>'38'!J104/'38'!$C104*100</f>
        <v>1.1951715071112706E-2</v>
      </c>
    </row>
    <row r="105" spans="1:10" x14ac:dyDescent="0.35">
      <c r="A105" s="121" t="s">
        <v>887</v>
      </c>
      <c r="B105" s="2" t="s">
        <v>492</v>
      </c>
      <c r="C105" s="102">
        <f>'38'!C105/'38'!$C105*100</f>
        <v>100</v>
      </c>
      <c r="D105" s="102">
        <f>'38'!D105/'38'!$C105*100</f>
        <v>80.506773707977914</v>
      </c>
      <c r="E105" s="102">
        <f>'38'!E105/'38'!$C105*100</f>
        <v>57.099849473156048</v>
      </c>
      <c r="F105" s="102">
        <f>'38'!F105/'38'!$C105*100</f>
        <v>23.406924234821876</v>
      </c>
      <c r="G105" s="102">
        <f>'38'!G105/'38'!$C105*100</f>
        <v>15.479177119919719</v>
      </c>
      <c r="H105" s="102">
        <f>'38'!H105/'38'!$C105*100</f>
        <v>3.4370296036126442</v>
      </c>
      <c r="I105" s="102">
        <f>'38'!I105/'38'!$C105*100</f>
        <v>0</v>
      </c>
      <c r="J105" s="102">
        <f>'38'!J105/'38'!$C105*100</f>
        <v>0.57701956848971403</v>
      </c>
    </row>
    <row r="106" spans="1:10" x14ac:dyDescent="0.35">
      <c r="A106" s="121" t="s">
        <v>888</v>
      </c>
      <c r="B106" s="2" t="s">
        <v>365</v>
      </c>
      <c r="C106" s="102">
        <f>'38'!C106/'38'!$C106*100</f>
        <v>100</v>
      </c>
      <c r="D106" s="102">
        <f>'38'!D106/'38'!$C106*100</f>
        <v>99.705593719332668</v>
      </c>
      <c r="E106" s="102">
        <f>'38'!E106/'38'!$C106*100</f>
        <v>96.497791952895</v>
      </c>
      <c r="F106" s="102">
        <f>'38'!F106/'38'!$C106*100</f>
        <v>3.2078017664376839</v>
      </c>
      <c r="G106" s="102">
        <f>'38'!G106/'38'!$C106*100</f>
        <v>0.22080471050049069</v>
      </c>
      <c r="H106" s="102">
        <f>'38'!H106/'38'!$C106*100</f>
        <v>1.2266928361138371E-2</v>
      </c>
      <c r="I106" s="102">
        <f>'38'!I106/'38'!$C106*100</f>
        <v>6.1334641805691854E-3</v>
      </c>
      <c r="J106" s="102">
        <f>'38'!J106/'38'!$C106*100</f>
        <v>5.5201177625122673E-2</v>
      </c>
    </row>
    <row r="107" spans="1:10" x14ac:dyDescent="0.35">
      <c r="A107" s="121" t="s">
        <v>889</v>
      </c>
      <c r="B107" s="2" t="s">
        <v>580</v>
      </c>
      <c r="C107" s="102">
        <f>'38'!C107/'38'!$C107*100</f>
        <v>100</v>
      </c>
      <c r="D107" s="102">
        <f>'38'!D107/'38'!$C107*100</f>
        <v>85.251798561151077</v>
      </c>
      <c r="E107" s="102">
        <f>'38'!E107/'38'!$C107*100</f>
        <v>73.997944501541625</v>
      </c>
      <c r="F107" s="102">
        <f>'38'!F107/'38'!$C107*100</f>
        <v>11.253854059609456</v>
      </c>
      <c r="G107" s="102">
        <f>'38'!G107/'38'!$C107*100</f>
        <v>13.463514902363825</v>
      </c>
      <c r="H107" s="102">
        <f>'38'!H107/'38'!$C107*100</f>
        <v>1.2332990750256936</v>
      </c>
      <c r="I107" s="102">
        <f>'38'!I107/'38'!$C107*100</f>
        <v>0</v>
      </c>
      <c r="J107" s="102">
        <f>'38'!J107/'38'!$C107*100</f>
        <v>5.1387461459403906E-2</v>
      </c>
    </row>
    <row r="108" spans="1:10" x14ac:dyDescent="0.35">
      <c r="A108" s="121" t="s">
        <v>890</v>
      </c>
      <c r="B108" s="2" t="s">
        <v>400</v>
      </c>
      <c r="C108" s="102">
        <f>'38'!C108/'38'!$C108*100</f>
        <v>100</v>
      </c>
      <c r="D108" s="102">
        <f>'38'!D108/'38'!$C108*100</f>
        <v>74.047373841400628</v>
      </c>
      <c r="E108" s="102">
        <f>'38'!E108/'38'!$C108*100</f>
        <v>63.165121867490562</v>
      </c>
      <c r="F108" s="102">
        <f>'38'!F108/'38'!$C108*100</f>
        <v>10.882251973910058</v>
      </c>
      <c r="G108" s="102">
        <f>'38'!G108/'38'!$C108*100</f>
        <v>18.056985925163062</v>
      </c>
      <c r="H108" s="102">
        <f>'38'!H108/'38'!$C108*100</f>
        <v>3.1239272227943702</v>
      </c>
      <c r="I108" s="102">
        <f>'38'!I108/'38'!$C108*100</f>
        <v>6.8657741160315824E-2</v>
      </c>
      <c r="J108" s="102">
        <f>'38'!J108/'38'!$C108*100</f>
        <v>4.7030552694816343</v>
      </c>
    </row>
    <row r="109" spans="1:10" x14ac:dyDescent="0.35">
      <c r="A109" s="121" t="s">
        <v>891</v>
      </c>
      <c r="B109" s="2" t="s">
        <v>482</v>
      </c>
      <c r="C109" s="102">
        <f>'38'!C109/'38'!$C109*100</f>
        <v>100</v>
      </c>
      <c r="D109" s="102">
        <f>'38'!D109/'38'!$C109*100</f>
        <v>95.746223564954676</v>
      </c>
      <c r="E109" s="102">
        <f>'38'!E109/'38'!$C109*100</f>
        <v>89.848942598187307</v>
      </c>
      <c r="F109" s="102">
        <f>'38'!F109/'38'!$C109*100</f>
        <v>5.8972809667673713</v>
      </c>
      <c r="G109" s="102">
        <f>'38'!G109/'38'!$C109*100</f>
        <v>3.6978851963746222</v>
      </c>
      <c r="H109" s="102">
        <f>'38'!H109/'38'!$C109*100</f>
        <v>0.2175226586102719</v>
      </c>
      <c r="I109" s="102">
        <f>'38'!I109/'38'!$C109*100</f>
        <v>4.8338368580060423E-2</v>
      </c>
      <c r="J109" s="102">
        <f>'38'!J109/'38'!$C109*100</f>
        <v>0.29003021148036257</v>
      </c>
    </row>
    <row r="110" spans="1:10" x14ac:dyDescent="0.35">
      <c r="A110" s="121" t="s">
        <v>892</v>
      </c>
      <c r="B110" s="2" t="s">
        <v>543</v>
      </c>
      <c r="C110" s="102">
        <f>'38'!C110/'38'!$C110*100</f>
        <v>100</v>
      </c>
      <c r="D110" s="102">
        <f>'38'!D110/'38'!$C110*100</f>
        <v>72.206703910614522</v>
      </c>
      <c r="E110" s="102">
        <f>'38'!E110/'38'!$C110*100</f>
        <v>44.832402234636874</v>
      </c>
      <c r="F110" s="102">
        <f>'38'!F110/'38'!$C110*100</f>
        <v>27.374301675977652</v>
      </c>
      <c r="G110" s="102">
        <f>'38'!G110/'38'!$C110*100</f>
        <v>22.905027932960895</v>
      </c>
      <c r="H110" s="102">
        <f>'38'!H110/'38'!$C110*100</f>
        <v>4.7486033519553068</v>
      </c>
      <c r="I110" s="102">
        <f>'38'!I110/'38'!$C110*100</f>
        <v>0</v>
      </c>
      <c r="J110" s="102">
        <f>'38'!J110/'38'!$C110*100</f>
        <v>0.13966480446927373</v>
      </c>
    </row>
    <row r="111" spans="1:10" x14ac:dyDescent="0.35">
      <c r="A111" s="121" t="s">
        <v>893</v>
      </c>
      <c r="B111" s="2" t="s">
        <v>586</v>
      </c>
      <c r="C111" s="102">
        <f>'38'!C111/'38'!$C111*100</f>
        <v>100</v>
      </c>
      <c r="D111" s="102">
        <f>'38'!D111/'38'!$C111*100</f>
        <v>86.240000000000009</v>
      </c>
      <c r="E111" s="102">
        <f>'38'!E111/'38'!$C111*100</f>
        <v>68.72</v>
      </c>
      <c r="F111" s="102">
        <f>'38'!F111/'38'!$C111*100</f>
        <v>17.52</v>
      </c>
      <c r="G111" s="102">
        <f>'38'!G111/'38'!$C111*100</f>
        <v>10.24</v>
      </c>
      <c r="H111" s="102">
        <f>'38'!H111/'38'!$C111*100</f>
        <v>1.92</v>
      </c>
      <c r="I111" s="102">
        <f>'38'!I111/'38'!$C111*100</f>
        <v>0</v>
      </c>
      <c r="J111" s="102">
        <f>'38'!J111/'38'!$C111*100</f>
        <v>1.6</v>
      </c>
    </row>
    <row r="112" spans="1:10" x14ac:dyDescent="0.35">
      <c r="A112" s="121" t="s">
        <v>894</v>
      </c>
      <c r="B112" s="2" t="s">
        <v>408</v>
      </c>
      <c r="C112" s="102">
        <f>'38'!C112/'38'!$C112*100</f>
        <v>100</v>
      </c>
      <c r="D112" s="102">
        <f>'38'!D112/'38'!$C112*100</f>
        <v>98.622779231510819</v>
      </c>
      <c r="E112" s="102">
        <f>'38'!E112/'38'!$C112*100</f>
        <v>95.60666574851949</v>
      </c>
      <c r="F112" s="102">
        <f>'38'!F112/'38'!$C112*100</f>
        <v>3.0161134829913236</v>
      </c>
      <c r="G112" s="102">
        <f>'38'!G112/'38'!$C112*100</f>
        <v>0.39939402286186482</v>
      </c>
      <c r="H112" s="102">
        <f>'38'!H112/'38'!$C112*100</f>
        <v>4.1316623054675664E-2</v>
      </c>
      <c r="I112" s="102">
        <f>'38'!I112/'38'!$C112*100</f>
        <v>1.377220768489189E-2</v>
      </c>
      <c r="J112" s="102">
        <f>'38'!J112/'38'!$C112*100</f>
        <v>0.92273791488775658</v>
      </c>
    </row>
    <row r="113" spans="1:10" x14ac:dyDescent="0.35">
      <c r="A113" s="121" t="s">
        <v>895</v>
      </c>
      <c r="B113" s="2" t="s">
        <v>513</v>
      </c>
      <c r="C113" s="102">
        <f>'38'!C113/'38'!$C113*100</f>
        <v>100</v>
      </c>
      <c r="D113" s="102">
        <f>'38'!D113/'38'!$C113*100</f>
        <v>98.435648257881013</v>
      </c>
      <c r="E113" s="102">
        <f>'38'!E113/'38'!$C113*100</f>
        <v>93.1879592320455</v>
      </c>
      <c r="F113" s="102">
        <f>'38'!F113/'38'!$C113*100</f>
        <v>5.2476890258355056</v>
      </c>
      <c r="G113" s="102">
        <f>'38'!G113/'38'!$C113*100</f>
        <v>1.2420004740459825</v>
      </c>
      <c r="H113" s="102">
        <f>'38'!H113/'38'!$C113*100</f>
        <v>7.1106897369044797E-2</v>
      </c>
      <c r="I113" s="102">
        <f>'38'!I113/'38'!$C113*100</f>
        <v>0</v>
      </c>
      <c r="J113" s="102">
        <f>'38'!J113/'38'!$C113*100</f>
        <v>0.25124437070395828</v>
      </c>
    </row>
    <row r="114" spans="1:10" x14ac:dyDescent="0.35">
      <c r="A114" s="121" t="s">
        <v>896</v>
      </c>
      <c r="B114" s="2" t="s">
        <v>394</v>
      </c>
      <c r="C114" s="102">
        <f>'38'!C114/'38'!$C114*100</f>
        <v>100</v>
      </c>
      <c r="D114" s="102">
        <f>'38'!D114/'38'!$C114*100</f>
        <v>99.010407780242275</v>
      </c>
      <c r="E114" s="102">
        <f>'38'!E114/'38'!$C114*100</f>
        <v>95.580958880737072</v>
      </c>
      <c r="F114" s="102">
        <f>'38'!F114/'38'!$C114*100</f>
        <v>3.4294488995052039</v>
      </c>
      <c r="G114" s="102">
        <f>'38'!G114/'38'!$C114*100</f>
        <v>0.87015867599385766</v>
      </c>
      <c r="H114" s="102">
        <f>'38'!H114/'38'!$C114*100</f>
        <v>5.1185804470226928E-2</v>
      </c>
      <c r="I114" s="102">
        <f>'38'!I114/'38'!$C114*100</f>
        <v>1.7061934823408977E-2</v>
      </c>
      <c r="J114" s="102">
        <f>'38'!J114/'38'!$C114*100</f>
        <v>5.1185804470226928E-2</v>
      </c>
    </row>
    <row r="115" spans="1:10" x14ac:dyDescent="0.35">
      <c r="A115" s="121" t="s">
        <v>897</v>
      </c>
      <c r="B115" s="2" t="s">
        <v>510</v>
      </c>
      <c r="C115" s="102">
        <f>'38'!C115/'38'!$C115*100</f>
        <v>100</v>
      </c>
      <c r="D115" s="102">
        <f>'38'!D115/'38'!$C115*100</f>
        <v>93.676406454426512</v>
      </c>
      <c r="E115" s="102">
        <f>'38'!E115/'38'!$C115*100</f>
        <v>86.873092019188832</v>
      </c>
      <c r="F115" s="102">
        <f>'38'!F115/'38'!$C115*100</f>
        <v>6.80331443523768</v>
      </c>
      <c r="G115" s="102">
        <f>'38'!G115/'38'!$C115*100</f>
        <v>5.9092891408634971</v>
      </c>
      <c r="H115" s="102">
        <f>'38'!H115/'38'!$C115*100</f>
        <v>0.2398604448320977</v>
      </c>
      <c r="I115" s="102">
        <f>'38'!I115/'38'!$C115*100</f>
        <v>0</v>
      </c>
      <c r="J115" s="102">
        <f>'38'!J115/'38'!$C115*100</f>
        <v>0.17444395987788924</v>
      </c>
    </row>
    <row r="116" spans="1:10" x14ac:dyDescent="0.35">
      <c r="A116" s="121" t="s">
        <v>898</v>
      </c>
      <c r="B116" s="2" t="s">
        <v>362</v>
      </c>
      <c r="C116" s="102">
        <f>'38'!C116/'38'!$C116*100</f>
        <v>100</v>
      </c>
      <c r="D116" s="102">
        <f>'38'!D116/'38'!$C116*100</f>
        <v>99.212874761857023</v>
      </c>
      <c r="E116" s="102">
        <f>'38'!E116/'38'!$C116*100</f>
        <v>95.257194424947357</v>
      </c>
      <c r="F116" s="102">
        <f>'38'!F116/'38'!$C116*100</f>
        <v>3.9556803369096558</v>
      </c>
      <c r="G116" s="102">
        <f>'38'!G116/'38'!$C116*100</f>
        <v>0.18550085230121327</v>
      </c>
      <c r="H116" s="102">
        <f>'38'!H116/'38'!$C116*100</f>
        <v>3.0081219292088637E-2</v>
      </c>
      <c r="I116" s="102">
        <f>'38'!I116/'38'!$C116*100</f>
        <v>5.0135365486814396E-3</v>
      </c>
      <c r="J116" s="102">
        <f>'38'!J116/'38'!$C116*100</f>
        <v>0.56652963000100276</v>
      </c>
    </row>
    <row r="117" spans="1:10" x14ac:dyDescent="0.35">
      <c r="A117" s="121" t="s">
        <v>899</v>
      </c>
      <c r="B117" s="2" t="s">
        <v>496</v>
      </c>
      <c r="C117" s="102">
        <f>'38'!C117/'38'!$C117*100</f>
        <v>100</v>
      </c>
      <c r="D117" s="102">
        <f>'38'!D117/'38'!$C117*100</f>
        <v>88.359303391384046</v>
      </c>
      <c r="E117" s="102">
        <f>'38'!E117/'38'!$C117*100</f>
        <v>86.113657195233728</v>
      </c>
      <c r="F117" s="102">
        <f>'38'!F117/'38'!$C117*100</f>
        <v>2.2456461961503207</v>
      </c>
      <c r="G117" s="102">
        <f>'38'!G117/'38'!$C117*100</f>
        <v>10.769935838680111</v>
      </c>
      <c r="H117" s="102">
        <f>'38'!H117/'38'!$C117*100</f>
        <v>0.45829514207149402</v>
      </c>
      <c r="I117" s="102">
        <f>'38'!I117/'38'!$C117*100</f>
        <v>0</v>
      </c>
      <c r="J117" s="102">
        <f>'38'!J117/'38'!$C117*100</f>
        <v>0.4124656278643446</v>
      </c>
    </row>
    <row r="118" spans="1:10" x14ac:dyDescent="0.35">
      <c r="A118" s="121" t="s">
        <v>900</v>
      </c>
      <c r="B118" s="2" t="s">
        <v>356</v>
      </c>
      <c r="C118" s="102">
        <f>'38'!C118/'38'!$C118*100</f>
        <v>100</v>
      </c>
      <c r="D118" s="102">
        <f>'38'!D118/'38'!$C118*100</f>
        <v>99.674595180909591</v>
      </c>
      <c r="E118" s="102">
        <f>'38'!E118/'38'!$C118*100</f>
        <v>99.318199426667704</v>
      </c>
      <c r="F118" s="102">
        <f>'38'!F118/'38'!$C118*100</f>
        <v>0.35639575424188424</v>
      </c>
      <c r="G118" s="102">
        <f>'38'!G118/'38'!$C118*100</f>
        <v>0.13558534128767336</v>
      </c>
      <c r="H118" s="102">
        <f>'38'!H118/'38'!$C118*100</f>
        <v>1.1621600681800574E-2</v>
      </c>
      <c r="I118" s="102">
        <f>'38'!I118/'38'!$C118*100</f>
        <v>0.1278376074998063</v>
      </c>
      <c r="J118" s="102">
        <f>'38'!J118/'38'!$C118*100</f>
        <v>5.0360269621135823E-2</v>
      </c>
    </row>
    <row r="119" spans="1:10" x14ac:dyDescent="0.35">
      <c r="A119" s="121" t="s">
        <v>901</v>
      </c>
      <c r="B119" s="2" t="s">
        <v>530</v>
      </c>
      <c r="C119" s="102">
        <f>'38'!C119/'38'!$C119*100</f>
        <v>100</v>
      </c>
      <c r="D119" s="102">
        <f>'38'!D119/'38'!$C119*100</f>
        <v>97.936210131332075</v>
      </c>
      <c r="E119" s="102">
        <f>'38'!E119/'38'!$C119*100</f>
        <v>70.262664165103189</v>
      </c>
      <c r="F119" s="102">
        <f>'38'!F119/'38'!$C119*100</f>
        <v>27.67354596622889</v>
      </c>
      <c r="G119" s="102">
        <f>'38'!G119/'38'!$C119*100</f>
        <v>1.6885553470919326</v>
      </c>
      <c r="H119" s="102">
        <f>'38'!H119/'38'!$C119*100</f>
        <v>0.37523452157598497</v>
      </c>
      <c r="I119" s="102">
        <f>'38'!I119/'38'!$C119*100</f>
        <v>0</v>
      </c>
      <c r="J119" s="102">
        <f>'38'!J119/'38'!$C119*100</f>
        <v>0</v>
      </c>
    </row>
    <row r="120" spans="1:10" x14ac:dyDescent="0.35">
      <c r="A120" s="121" t="s">
        <v>902</v>
      </c>
      <c r="B120" s="2" t="s">
        <v>597</v>
      </c>
      <c r="C120" s="102">
        <f>'38'!C120/'38'!$C120*100</f>
        <v>100</v>
      </c>
      <c r="D120" s="102">
        <f>'38'!D120/'38'!$C120*100</f>
        <v>96.076294277929151</v>
      </c>
      <c r="E120" s="102">
        <f>'38'!E120/'38'!$C120*100</f>
        <v>92.970027247956395</v>
      </c>
      <c r="F120" s="102">
        <f>'38'!F120/'38'!$C120*100</f>
        <v>3.1062670299727522</v>
      </c>
      <c r="G120" s="102">
        <f>'38'!G120/'38'!$C120*100</f>
        <v>3.7057220708446867</v>
      </c>
      <c r="H120" s="102">
        <f>'38'!H120/'38'!$C120*100</f>
        <v>0.21798365122615804</v>
      </c>
      <c r="I120" s="102">
        <f>'38'!I120/'38'!$C120*100</f>
        <v>0</v>
      </c>
      <c r="J120" s="102">
        <f>'38'!J120/'38'!$C120*100</f>
        <v>0</v>
      </c>
    </row>
    <row r="121" spans="1:10" x14ac:dyDescent="0.35">
      <c r="A121" s="121" t="s">
        <v>903</v>
      </c>
      <c r="B121" s="2" t="s">
        <v>459</v>
      </c>
      <c r="C121" s="102">
        <f>'38'!C121/'38'!$C121*100</f>
        <v>100</v>
      </c>
      <c r="D121" s="102">
        <f>'38'!D121/'38'!$C121*100</f>
        <v>91.002646280505743</v>
      </c>
      <c r="E121" s="102">
        <f>'38'!E121/'38'!$C121*100</f>
        <v>87.415466039400187</v>
      </c>
      <c r="F121" s="102">
        <f>'38'!F121/'38'!$C121*100</f>
        <v>3.5871802411055573</v>
      </c>
      <c r="G121" s="102">
        <f>'38'!G121/'38'!$C121*100</f>
        <v>7.2919729491326084</v>
      </c>
      <c r="H121" s="102">
        <f>'38'!H121/'38'!$C121*100</f>
        <v>1.6171714201705383</v>
      </c>
      <c r="I121" s="102">
        <f>'38'!I121/'38'!$C121*100</f>
        <v>0</v>
      </c>
      <c r="J121" s="102">
        <f>'38'!J121/'38'!$C121*100</f>
        <v>8.8209350191120264E-2</v>
      </c>
    </row>
    <row r="122" spans="1:10" x14ac:dyDescent="0.35">
      <c r="A122" s="121" t="s">
        <v>904</v>
      </c>
      <c r="B122" s="2" t="s">
        <v>458</v>
      </c>
      <c r="C122" s="102">
        <f>'38'!C122/'38'!$C122*100</f>
        <v>100</v>
      </c>
      <c r="D122" s="102">
        <f>'38'!D122/'38'!$C122*100</f>
        <v>47.1123417721519</v>
      </c>
      <c r="E122" s="102">
        <f>'38'!E122/'38'!$C122*100</f>
        <v>43.35443037974683</v>
      </c>
      <c r="F122" s="102">
        <f>'38'!F122/'38'!$C122*100</f>
        <v>3.7579113924050631</v>
      </c>
      <c r="G122" s="102">
        <f>'38'!G122/'38'!$C122*100</f>
        <v>47.547468354430379</v>
      </c>
      <c r="H122" s="102">
        <f>'38'!H122/'38'!$C122*100</f>
        <v>3.9952531645569618</v>
      </c>
      <c r="I122" s="102">
        <f>'38'!I122/'38'!$C122*100</f>
        <v>0</v>
      </c>
      <c r="J122" s="102">
        <f>'38'!J122/'38'!$C122*100</f>
        <v>1.3449367088607596</v>
      </c>
    </row>
    <row r="123" spans="1:10" x14ac:dyDescent="0.35">
      <c r="A123" s="121" t="s">
        <v>905</v>
      </c>
      <c r="B123" s="2" t="s">
        <v>472</v>
      </c>
      <c r="C123" s="102">
        <f>'38'!C123/'38'!$C123*100</f>
        <v>100</v>
      </c>
      <c r="D123" s="102">
        <f>'38'!D123/'38'!$C123*100</f>
        <v>97.190611664295872</v>
      </c>
      <c r="E123" s="102">
        <f>'38'!E123/'38'!$C123*100</f>
        <v>95.234708392603125</v>
      </c>
      <c r="F123" s="102">
        <f>'38'!F123/'38'!$C123*100</f>
        <v>1.9559032716927456</v>
      </c>
      <c r="G123" s="102">
        <f>'38'!G123/'38'!$C123*100</f>
        <v>1.7780938833570414</v>
      </c>
      <c r="H123" s="102">
        <f>'38'!H123/'38'!$C123*100</f>
        <v>0.49786628733997151</v>
      </c>
      <c r="I123" s="102">
        <f>'38'!I123/'38'!$C123*100</f>
        <v>0</v>
      </c>
      <c r="J123" s="102">
        <f>'38'!J123/'38'!$C123*100</f>
        <v>0.53342816500711232</v>
      </c>
    </row>
    <row r="124" spans="1:10" x14ac:dyDescent="0.35">
      <c r="A124" s="121" t="s">
        <v>906</v>
      </c>
      <c r="B124" s="2" t="s">
        <v>607</v>
      </c>
      <c r="C124" s="102">
        <f>'38'!C124/'38'!$C124*100</f>
        <v>100</v>
      </c>
      <c r="D124" s="102">
        <f>'38'!D124/'38'!$C124*100</f>
        <v>55.593451568894949</v>
      </c>
      <c r="E124" s="102">
        <f>'38'!E124/'38'!$C124*100</f>
        <v>48.703956343792633</v>
      </c>
      <c r="F124" s="102">
        <f>'38'!F124/'38'!$C124*100</f>
        <v>6.88949522510232</v>
      </c>
      <c r="G124" s="102">
        <f>'38'!G124/'38'!$C124*100</f>
        <v>23.192360163710777</v>
      </c>
      <c r="H124" s="102">
        <f>'38'!H124/'38'!$C124*100</f>
        <v>12.141882673942701</v>
      </c>
      <c r="I124" s="102">
        <f>'38'!I124/'38'!$C124*100</f>
        <v>0</v>
      </c>
      <c r="J124" s="102">
        <f>'38'!J124/'38'!$C124*100</f>
        <v>9.0723055934515688</v>
      </c>
    </row>
    <row r="125" spans="1:10" x14ac:dyDescent="0.35">
      <c r="A125" s="121" t="s">
        <v>907</v>
      </c>
      <c r="B125" s="2" t="s">
        <v>468</v>
      </c>
      <c r="C125" s="102">
        <f>'38'!C125/'38'!$C125*100</f>
        <v>100</v>
      </c>
      <c r="D125" s="102">
        <f>'38'!D125/'38'!$C125*100</f>
        <v>93.431855500821015</v>
      </c>
      <c r="E125" s="102">
        <f>'38'!E125/'38'!$C125*100</f>
        <v>87.055281882868087</v>
      </c>
      <c r="F125" s="102">
        <f>'38'!F125/'38'!$C125*100</f>
        <v>6.3765736179529284</v>
      </c>
      <c r="G125" s="102">
        <f>'38'!G125/'38'!$C125*100</f>
        <v>4.7071702244116036</v>
      </c>
      <c r="H125" s="102">
        <f>'38'!H125/'38'!$C125*100</f>
        <v>0.57471264367816088</v>
      </c>
      <c r="I125" s="102">
        <f>'38'!I125/'38'!$C125*100</f>
        <v>0</v>
      </c>
      <c r="J125" s="102">
        <f>'38'!J125/'38'!$C125*100</f>
        <v>1.2862616310892174</v>
      </c>
    </row>
    <row r="126" spans="1:10" x14ac:dyDescent="0.35">
      <c r="A126" s="121" t="s">
        <v>908</v>
      </c>
      <c r="B126" s="2" t="s">
        <v>566</v>
      </c>
      <c r="C126" s="102">
        <f>'38'!C126/'38'!$C126*100</f>
        <v>100</v>
      </c>
      <c r="D126" s="102">
        <f>'38'!D126/'38'!$C126*100</f>
        <v>94.790343074968234</v>
      </c>
      <c r="E126" s="102">
        <f>'38'!E126/'38'!$C126*100</f>
        <v>94.790343074968234</v>
      </c>
      <c r="F126" s="102">
        <f>'38'!F126/'38'!$C126*100</f>
        <v>0</v>
      </c>
      <c r="G126" s="102">
        <f>'38'!G126/'38'!$C126*100</f>
        <v>4.9555273189326554</v>
      </c>
      <c r="H126" s="102">
        <f>'38'!H126/'38'!$C126*100</f>
        <v>0.25412960609911056</v>
      </c>
      <c r="I126" s="102">
        <f>'38'!I126/'38'!$C126*100</f>
        <v>0</v>
      </c>
      <c r="J126" s="102">
        <f>'38'!J126/'38'!$C126*100</f>
        <v>0</v>
      </c>
    </row>
    <row r="127" spans="1:10" x14ac:dyDescent="0.35">
      <c r="A127" s="121" t="s">
        <v>909</v>
      </c>
      <c r="B127" s="2" t="s">
        <v>595</v>
      </c>
      <c r="C127" s="102">
        <f>'38'!C127/'38'!$C127*100</f>
        <v>100</v>
      </c>
      <c r="D127" s="102">
        <f>'38'!D127/'38'!$C127*100</f>
        <v>80.599500416319742</v>
      </c>
      <c r="E127" s="102">
        <f>'38'!E127/'38'!$C127*100</f>
        <v>58.22925339994449</v>
      </c>
      <c r="F127" s="102">
        <f>'38'!F127/'38'!$C127*100</f>
        <v>22.370247016375242</v>
      </c>
      <c r="G127" s="102">
        <f>'38'!G127/'38'!$C127*100</f>
        <v>17.735220649458785</v>
      </c>
      <c r="H127" s="102">
        <f>'38'!H127/'38'!$C127*100</f>
        <v>1.4987510407993339</v>
      </c>
      <c r="I127" s="102">
        <f>'38'!I127/'38'!$C127*100</f>
        <v>0</v>
      </c>
      <c r="J127" s="102">
        <f>'38'!J127/'38'!$C127*100</f>
        <v>0.16652789342214822</v>
      </c>
    </row>
    <row r="128" spans="1:10" x14ac:dyDescent="0.35">
      <c r="A128" s="121" t="s">
        <v>910</v>
      </c>
      <c r="B128" s="2" t="s">
        <v>471</v>
      </c>
      <c r="C128" s="102">
        <f>'38'!C128/'38'!$C128*100</f>
        <v>100</v>
      </c>
      <c r="D128" s="102">
        <f>'38'!D128/'38'!$C128*100</f>
        <v>93.538804307463792</v>
      </c>
      <c r="E128" s="102">
        <f>'38'!E128/'38'!$C128*100</f>
        <v>84.329743780170816</v>
      </c>
      <c r="F128" s="102">
        <f>'38'!F128/'38'!$C128*100</f>
        <v>9.2090605272929817</v>
      </c>
      <c r="G128" s="102">
        <f>'38'!G128/'38'!$C128*100</f>
        <v>3.5647976234682508</v>
      </c>
      <c r="H128" s="102">
        <f>'38'!H128/'38'!$C128*100</f>
        <v>0.48273301151132569</v>
      </c>
      <c r="I128" s="102">
        <f>'38'!I128/'38'!$C128*100</f>
        <v>0</v>
      </c>
      <c r="J128" s="102">
        <f>'38'!J128/'38'!$C128*100</f>
        <v>2.4136650575566283</v>
      </c>
    </row>
    <row r="129" spans="1:10" x14ac:dyDescent="0.35">
      <c r="A129" s="121" t="s">
        <v>911</v>
      </c>
      <c r="B129" s="2" t="s">
        <v>426</v>
      </c>
      <c r="C129" s="102">
        <f>'38'!C129/'38'!$C129*100</f>
        <v>100</v>
      </c>
      <c r="D129" s="102">
        <f>'38'!D129/'38'!$C129*100</f>
        <v>81.697990926766039</v>
      </c>
      <c r="E129" s="102">
        <f>'38'!E129/'38'!$C129*100</f>
        <v>67.245625405055094</v>
      </c>
      <c r="F129" s="102">
        <f>'38'!F129/'38'!$C129*100</f>
        <v>14.452365521710952</v>
      </c>
      <c r="G129" s="102">
        <f>'38'!G129/'38'!$C129*100</f>
        <v>17.018794556059625</v>
      </c>
      <c r="H129" s="102">
        <f>'38'!H129/'38'!$C129*100</f>
        <v>0.94620868438107586</v>
      </c>
      <c r="I129" s="102">
        <f>'38'!I129/'38'!$C129*100</f>
        <v>3.8885288399222291E-2</v>
      </c>
      <c r="J129" s="102">
        <f>'38'!J129/'38'!$C129*100</f>
        <v>0.29812054439403762</v>
      </c>
    </row>
    <row r="130" spans="1:10" x14ac:dyDescent="0.35">
      <c r="A130" s="121" t="s">
        <v>912</v>
      </c>
      <c r="B130" s="2" t="s">
        <v>341</v>
      </c>
      <c r="C130" s="102">
        <f>'38'!C130/'38'!$C130*100</f>
        <v>100</v>
      </c>
      <c r="D130" s="102">
        <f>'38'!D130/'38'!$C130*100</f>
        <v>99.895803429980973</v>
      </c>
      <c r="E130" s="102">
        <f>'38'!E130/'38'!$C130*100</f>
        <v>98.162738030684821</v>
      </c>
      <c r="F130" s="102">
        <f>'38'!F130/'38'!$C130*100</f>
        <v>1.7330653992961416</v>
      </c>
      <c r="G130" s="102">
        <f>'38'!G130/'38'!$C130*100</f>
        <v>5.4224745622149219E-2</v>
      </c>
      <c r="H130" s="102">
        <f>'38'!H130/'38'!$C130*100</f>
        <v>5.3161515315832564E-3</v>
      </c>
      <c r="I130" s="102">
        <f>'38'!I130/'38'!$C130*100</f>
        <v>2.1264606126333028E-3</v>
      </c>
      <c r="J130" s="102">
        <f>'38'!J130/'38'!$C130*100</f>
        <v>4.2529212252666052E-2</v>
      </c>
    </row>
    <row r="131" spans="1:10" x14ac:dyDescent="0.35">
      <c r="A131" s="121" t="s">
        <v>913</v>
      </c>
      <c r="B131" s="2" t="s">
        <v>349</v>
      </c>
      <c r="C131" s="102">
        <f>'38'!C131/'38'!$C131*100</f>
        <v>100</v>
      </c>
      <c r="D131" s="102">
        <f>'38'!D131/'38'!$C131*100</f>
        <v>99.908835648907854</v>
      </c>
      <c r="E131" s="102">
        <f>'38'!E131/'38'!$C131*100</f>
        <v>99.456660467490792</v>
      </c>
      <c r="F131" s="102">
        <f>'38'!F131/'38'!$C131*100</f>
        <v>0.4521751814170587</v>
      </c>
      <c r="G131" s="102">
        <f>'38'!G131/'38'!$C131*100</f>
        <v>7.2931480873719137E-3</v>
      </c>
      <c r="H131" s="102">
        <f>'38'!H131/'38'!$C131*100</f>
        <v>0</v>
      </c>
      <c r="I131" s="102">
        <f>'38'!I131/'38'!$C131*100</f>
        <v>3.6465740436859568E-3</v>
      </c>
      <c r="J131" s="102">
        <f>'38'!J131/'38'!$C131*100</f>
        <v>8.0224628961091046E-2</v>
      </c>
    </row>
    <row r="132" spans="1:10" x14ac:dyDescent="0.35">
      <c r="A132" s="121" t="s">
        <v>914</v>
      </c>
      <c r="B132" s="2" t="s">
        <v>439</v>
      </c>
      <c r="C132" s="102">
        <f>'38'!C132/'38'!$C132*100</f>
        <v>100</v>
      </c>
      <c r="D132" s="102">
        <f>'38'!D132/'38'!$C132*100</f>
        <v>86.442371752165229</v>
      </c>
      <c r="E132" s="102">
        <f>'38'!E132/'38'!$C132*100</f>
        <v>72.43504330446369</v>
      </c>
      <c r="F132" s="102">
        <f>'38'!F132/'38'!$C132*100</f>
        <v>14.007328447701534</v>
      </c>
      <c r="G132" s="102">
        <f>'38'!G132/'38'!$C132*100</f>
        <v>11.808794137241838</v>
      </c>
      <c r="H132" s="102">
        <f>'38'!H132/'38'!$C132*100</f>
        <v>0.86608927381745504</v>
      </c>
      <c r="I132" s="102">
        <f>'38'!I132/'38'!$C132*100</f>
        <v>3.3311125916055964E-2</v>
      </c>
      <c r="J132" s="102">
        <f>'38'!J132/'38'!$C132*100</f>
        <v>0.84943371085942698</v>
      </c>
    </row>
    <row r="133" spans="1:10" x14ac:dyDescent="0.35">
      <c r="A133" s="121" t="s">
        <v>915</v>
      </c>
      <c r="B133" s="2" t="s">
        <v>357</v>
      </c>
      <c r="C133" s="102">
        <f>'38'!C133/'38'!$C133*100</f>
        <v>100</v>
      </c>
      <c r="D133" s="102">
        <f>'38'!D133/'38'!$C133*100</f>
        <v>99.530067008963542</v>
      </c>
      <c r="E133" s="102">
        <f>'38'!E133/'38'!$C133*100</f>
        <v>97.354451309720645</v>
      </c>
      <c r="F133" s="102">
        <f>'38'!F133/'38'!$C133*100</f>
        <v>2.1756156992428854</v>
      </c>
      <c r="G133" s="102">
        <f>'38'!G133/'38'!$C133*100</f>
        <v>0.2175615699242886</v>
      </c>
      <c r="H133" s="102">
        <f>'38'!H133/'38'!$C133*100</f>
        <v>3.4809851187886168E-2</v>
      </c>
      <c r="I133" s="102">
        <f>'38'!I133/'38'!$C133*100</f>
        <v>0</v>
      </c>
      <c r="J133" s="102">
        <f>'38'!J133/'38'!$C133*100</f>
        <v>0.2175615699242886</v>
      </c>
    </row>
    <row r="134" spans="1:10" x14ac:dyDescent="0.35">
      <c r="A134" s="121" t="s">
        <v>916</v>
      </c>
      <c r="B134" s="2" t="s">
        <v>395</v>
      </c>
      <c r="C134" s="102">
        <f>'38'!C134/'38'!$C134*100</f>
        <v>100</v>
      </c>
      <c r="D134" s="102">
        <f>'38'!D134/'38'!$C134*100</f>
        <v>97.540466680681106</v>
      </c>
      <c r="E134" s="102">
        <f>'38'!E134/'38'!$C134*100</f>
        <v>88.070212318688249</v>
      </c>
      <c r="F134" s="102">
        <f>'38'!F134/'38'!$C134*100</f>
        <v>9.4702543619928523</v>
      </c>
      <c r="G134" s="102">
        <f>'38'!G134/'38'!$C134*100</f>
        <v>2.312381753205802</v>
      </c>
      <c r="H134" s="102">
        <f>'38'!H134/'38'!$C134*100</f>
        <v>7.3575783056548244E-2</v>
      </c>
      <c r="I134" s="102">
        <f>'38'!I134/'38'!$C134*100</f>
        <v>1.0510826150935465E-2</v>
      </c>
      <c r="J134" s="102">
        <f>'38'!J134/'38'!$C134*100</f>
        <v>6.3064956905612785E-2</v>
      </c>
    </row>
    <row r="135" spans="1:10" x14ac:dyDescent="0.35">
      <c r="A135" s="121" t="s">
        <v>917</v>
      </c>
      <c r="B135" s="2" t="s">
        <v>498</v>
      </c>
      <c r="C135" s="102">
        <f>'38'!C135/'38'!$C135*100</f>
        <v>100</v>
      </c>
      <c r="D135" s="102">
        <f>'38'!D135/'38'!$C135*100</f>
        <v>88.464031108230728</v>
      </c>
      <c r="E135" s="102">
        <f>'38'!E135/'38'!$C135*100</f>
        <v>77.122488658457556</v>
      </c>
      <c r="F135" s="102">
        <f>'38'!F135/'38'!$C135*100</f>
        <v>11.341542449773168</v>
      </c>
      <c r="G135" s="102">
        <f>'38'!G135/'38'!$C135*100</f>
        <v>7.9714841218405708</v>
      </c>
      <c r="H135" s="102">
        <f>'38'!H135/'38'!$C135*100</f>
        <v>3.0460142579390799</v>
      </c>
      <c r="I135" s="102">
        <f>'38'!I135/'38'!$C135*100</f>
        <v>6.4808813998703821E-2</v>
      </c>
      <c r="J135" s="102">
        <f>'38'!J135/'38'!$C135*100</f>
        <v>0.45366169799092676</v>
      </c>
    </row>
    <row r="136" spans="1:10" x14ac:dyDescent="0.35">
      <c r="A136" s="121" t="s">
        <v>918</v>
      </c>
      <c r="B136" s="2" t="s">
        <v>557</v>
      </c>
      <c r="C136" s="102">
        <f>'38'!C136/'38'!$C136*100</f>
        <v>100</v>
      </c>
      <c r="D136" s="102">
        <f>'38'!D136/'38'!$C136*100</f>
        <v>86.357884079979755</v>
      </c>
      <c r="E136" s="102">
        <f>'38'!E136/'38'!$C136*100</f>
        <v>80.232852442419642</v>
      </c>
      <c r="F136" s="102">
        <f>'38'!F136/'38'!$C136*100</f>
        <v>6.1250316375601113</v>
      </c>
      <c r="G136" s="102">
        <f>'38'!G136/'38'!$C136*100</f>
        <v>13.085294862060238</v>
      </c>
      <c r="H136" s="102">
        <f>'38'!H136/'38'!$C136*100</f>
        <v>0.27841052898000507</v>
      </c>
      <c r="I136" s="102">
        <f>'38'!I136/'38'!$C136*100</f>
        <v>2.5310048089091371E-2</v>
      </c>
      <c r="J136" s="102">
        <f>'38'!J136/'38'!$C136*100</f>
        <v>0.25310048089091369</v>
      </c>
    </row>
    <row r="137" spans="1:10" x14ac:dyDescent="0.35">
      <c r="A137" s="121" t="s">
        <v>919</v>
      </c>
      <c r="B137" s="2" t="s">
        <v>403</v>
      </c>
      <c r="C137" s="102">
        <f>'38'!C137/'38'!$C137*100</f>
        <v>100</v>
      </c>
      <c r="D137" s="102">
        <f>'38'!D137/'38'!$C137*100</f>
        <v>99.378881987577643</v>
      </c>
      <c r="E137" s="102">
        <f>'38'!E137/'38'!$C137*100</f>
        <v>99.048500066076386</v>
      </c>
      <c r="F137" s="102">
        <f>'38'!F137/'38'!$C137*100</f>
        <v>0.33038192150125545</v>
      </c>
      <c r="G137" s="102">
        <f>'38'!G137/'38'!$C137*100</f>
        <v>0.46253469010175763</v>
      </c>
      <c r="H137" s="102">
        <f>'38'!H137/'38'!$C137*100</f>
        <v>2.6430553720100437E-2</v>
      </c>
      <c r="I137" s="102">
        <f>'38'!I137/'38'!$C137*100</f>
        <v>1.3215276860050218E-2</v>
      </c>
      <c r="J137" s="102">
        <f>'38'!J137/'38'!$C137*100</f>
        <v>0.11893749174045196</v>
      </c>
    </row>
    <row r="138" spans="1:10" x14ac:dyDescent="0.35">
      <c r="A138" s="121" t="s">
        <v>920</v>
      </c>
      <c r="B138" s="2" t="s">
        <v>346</v>
      </c>
      <c r="C138" s="102">
        <f>'38'!C138/'38'!$C138*100</f>
        <v>100</v>
      </c>
      <c r="D138" s="102">
        <f>'38'!D138/'38'!$C138*100</f>
        <v>99.645977704127759</v>
      </c>
      <c r="E138" s="102">
        <f>'38'!E138/'38'!$C138*100</f>
        <v>98.350406749020792</v>
      </c>
      <c r="F138" s="102">
        <f>'38'!F138/'38'!$C138*100</f>
        <v>1.2955709551069599</v>
      </c>
      <c r="G138" s="102">
        <f>'38'!G138/'38'!$C138*100</f>
        <v>0.14914130762277794</v>
      </c>
      <c r="H138" s="102">
        <f>'38'!H138/'38'!$C138*100</f>
        <v>1.6571256402530883E-2</v>
      </c>
      <c r="I138" s="102">
        <f>'38'!I138/'38'!$C138*100</f>
        <v>3.7661946369388369E-2</v>
      </c>
      <c r="J138" s="102">
        <f>'38'!J138/'38'!$C138*100</f>
        <v>0.15064778547755348</v>
      </c>
    </row>
    <row r="139" spans="1:10" x14ac:dyDescent="0.35">
      <c r="A139" s="121" t="s">
        <v>921</v>
      </c>
      <c r="B139" s="2" t="s">
        <v>559</v>
      </c>
      <c r="C139" s="102">
        <f>'38'!C139/'38'!$C139*100</f>
        <v>100</v>
      </c>
      <c r="D139" s="102">
        <f>'38'!D139/'38'!$C139*100</f>
        <v>79.437869822485212</v>
      </c>
      <c r="E139" s="102">
        <f>'38'!E139/'38'!$C139*100</f>
        <v>2.6627218934911245</v>
      </c>
      <c r="F139" s="102">
        <f>'38'!F139/'38'!$C139*100</f>
        <v>76.775147928994087</v>
      </c>
      <c r="G139" s="102">
        <f>'38'!G139/'38'!$C139*100</f>
        <v>12.57396449704142</v>
      </c>
      <c r="H139" s="102">
        <f>'38'!H139/'38'!$C139*100</f>
        <v>2.8106508875739644</v>
      </c>
      <c r="I139" s="102">
        <f>'38'!I139/'38'!$C139*100</f>
        <v>0</v>
      </c>
      <c r="J139" s="102">
        <f>'38'!J139/'38'!$C139*100</f>
        <v>5.1775147928994087</v>
      </c>
    </row>
    <row r="140" spans="1:10" x14ac:dyDescent="0.35">
      <c r="A140" s="121" t="s">
        <v>922</v>
      </c>
      <c r="B140" s="2" t="s">
        <v>402</v>
      </c>
      <c r="C140" s="102">
        <f>'38'!C140/'38'!$C140*100</f>
        <v>100</v>
      </c>
      <c r="D140" s="102">
        <f>'38'!D140/'38'!$C140*100</f>
        <v>96.687054026503574</v>
      </c>
      <c r="E140" s="102">
        <f>'38'!E140/'38'!$C140*100</f>
        <v>58.205912334352703</v>
      </c>
      <c r="F140" s="102">
        <f>'38'!F140/'38'!$C140*100</f>
        <v>38.481141692150864</v>
      </c>
      <c r="G140" s="102">
        <f>'38'!G140/'38'!$C140*100</f>
        <v>1.3251783893985729</v>
      </c>
      <c r="H140" s="102">
        <f>'38'!H140/'38'!$C140*100</f>
        <v>0.16139993204213388</v>
      </c>
      <c r="I140" s="102">
        <f>'38'!I140/'38'!$C140*100</f>
        <v>1.6989466530750934E-2</v>
      </c>
      <c r="J140" s="102">
        <f>'38'!J140/'38'!$C140*100</f>
        <v>1.8093781855249746</v>
      </c>
    </row>
    <row r="141" spans="1:10" x14ac:dyDescent="0.35">
      <c r="A141" s="121" t="s">
        <v>923</v>
      </c>
      <c r="B141" s="2" t="s">
        <v>339</v>
      </c>
      <c r="C141" s="102">
        <f>'38'!C141/'38'!$C141*100</f>
        <v>100</v>
      </c>
      <c r="D141" s="102">
        <f>'38'!D141/'38'!$C141*100</f>
        <v>99.931069903227552</v>
      </c>
      <c r="E141" s="102">
        <f>'38'!E141/'38'!$C141*100</f>
        <v>99.26384458741056</v>
      </c>
      <c r="F141" s="102">
        <f>'38'!F141/'38'!$C141*100</f>
        <v>0.66722531581697941</v>
      </c>
      <c r="G141" s="102">
        <f>'38'!G141/'38'!$C141*100</f>
        <v>3.3789263123749802E-2</v>
      </c>
      <c r="H141" s="102">
        <f>'38'!H141/'38'!$C141*100</f>
        <v>1.351570524949992E-3</v>
      </c>
      <c r="I141" s="102">
        <f>'38'!I141/'38'!$C141*100</f>
        <v>1.3966228757816583E-2</v>
      </c>
      <c r="J141" s="102">
        <f>'38'!J141/'38'!$C141*100</f>
        <v>1.9823034365933214E-2</v>
      </c>
    </row>
    <row r="142" spans="1:10" x14ac:dyDescent="0.35">
      <c r="A142" s="121" t="s">
        <v>924</v>
      </c>
      <c r="B142" s="2" t="s">
        <v>435</v>
      </c>
      <c r="C142" s="102">
        <f>'38'!C142/'38'!$C142*100</f>
        <v>100</v>
      </c>
      <c r="D142" s="102">
        <f>'38'!D142/'38'!$C142*100</f>
        <v>83.226837060702877</v>
      </c>
      <c r="E142" s="102">
        <f>'38'!E142/'38'!$C142*100</f>
        <v>82.428115015974441</v>
      </c>
      <c r="F142" s="102">
        <f>'38'!F142/'38'!$C142*100</f>
        <v>0.79872204472843444</v>
      </c>
      <c r="G142" s="102">
        <f>'38'!G142/'38'!$C142*100</f>
        <v>16.240681576144837</v>
      </c>
      <c r="H142" s="102">
        <f>'38'!H142/'38'!$C142*100</f>
        <v>0.31948881789137379</v>
      </c>
      <c r="I142" s="102">
        <f>'38'!I142/'38'!$C142*100</f>
        <v>0</v>
      </c>
      <c r="J142" s="102">
        <f>'38'!J142/'38'!$C142*100</f>
        <v>0.21299254526091588</v>
      </c>
    </row>
    <row r="143" spans="1:10" x14ac:dyDescent="0.35">
      <c r="A143" s="121" t="s">
        <v>925</v>
      </c>
      <c r="B143" s="2" t="s">
        <v>485</v>
      </c>
      <c r="C143" s="102">
        <f>'38'!C143/'38'!$C143*100</f>
        <v>100</v>
      </c>
      <c r="D143" s="102">
        <f>'38'!D143/'38'!$C143*100</f>
        <v>77.402323125659976</v>
      </c>
      <c r="E143" s="102">
        <f>'38'!E143/'38'!$C143*100</f>
        <v>75.923970432946135</v>
      </c>
      <c r="F143" s="102">
        <f>'38'!F143/'38'!$C143*100</f>
        <v>1.4783526927138331</v>
      </c>
      <c r="G143" s="102">
        <f>'38'!G143/'38'!$C143*100</f>
        <v>15.100316789862726</v>
      </c>
      <c r="H143" s="102">
        <f>'38'!H143/'38'!$C143*100</f>
        <v>5.4910242872228086</v>
      </c>
      <c r="I143" s="102">
        <f>'38'!I143/'38'!$C143*100</f>
        <v>0</v>
      </c>
      <c r="J143" s="102">
        <f>'38'!J143/'38'!$C143*100</f>
        <v>2.0063357972544877</v>
      </c>
    </row>
    <row r="144" spans="1:10" x14ac:dyDescent="0.35">
      <c r="A144" s="121" t="s">
        <v>926</v>
      </c>
      <c r="B144" s="2" t="s">
        <v>548</v>
      </c>
      <c r="C144" s="102">
        <f>'38'!C144/'38'!$C144*100</f>
        <v>100</v>
      </c>
      <c r="D144" s="102">
        <f>'38'!D144/'38'!$C144*100</f>
        <v>98.069963811821466</v>
      </c>
      <c r="E144" s="102">
        <f>'38'!E144/'38'!$C144*100</f>
        <v>93.003618817852839</v>
      </c>
      <c r="F144" s="102">
        <f>'38'!F144/'38'!$C144*100</f>
        <v>5.0663449939686371</v>
      </c>
      <c r="G144" s="102">
        <f>'38'!G144/'38'!$C144*100</f>
        <v>0.96501809408926409</v>
      </c>
      <c r="H144" s="102">
        <f>'38'!H144/'38'!$C144*100</f>
        <v>0.12062726176115801</v>
      </c>
      <c r="I144" s="102">
        <f>'38'!I144/'38'!$C144*100</f>
        <v>0</v>
      </c>
      <c r="J144" s="102">
        <f>'38'!J144/'38'!$C144*100</f>
        <v>0.84439083232810619</v>
      </c>
    </row>
    <row r="145" spans="1:10" x14ac:dyDescent="0.35">
      <c r="A145" s="121" t="s">
        <v>927</v>
      </c>
      <c r="B145" s="2" t="s">
        <v>377</v>
      </c>
      <c r="C145" s="102">
        <f>'38'!C145/'38'!$C145*100</f>
        <v>100</v>
      </c>
      <c r="D145" s="102">
        <f>'38'!D145/'38'!$C145*100</f>
        <v>99.270876783181777</v>
      </c>
      <c r="E145" s="102">
        <f>'38'!E145/'38'!$C145*100</f>
        <v>95.31992992408442</v>
      </c>
      <c r="F145" s="102">
        <f>'38'!F145/'38'!$C145*100</f>
        <v>3.9509468590973555</v>
      </c>
      <c r="G145" s="102">
        <f>'38'!G145/'38'!$C145*100</f>
        <v>0.45549345123884211</v>
      </c>
      <c r="H145" s="102">
        <f>'38'!H145/'38'!$C145*100</f>
        <v>4.5048802869775591E-2</v>
      </c>
      <c r="I145" s="102">
        <f>'38'!I145/'38'!$C145*100</f>
        <v>5.0054225410861766E-3</v>
      </c>
      <c r="J145" s="102">
        <f>'38'!J145/'38'!$C145*100</f>
        <v>0.22357554016851588</v>
      </c>
    </row>
    <row r="146" spans="1:10" x14ac:dyDescent="0.35">
      <c r="A146" s="121" t="s">
        <v>928</v>
      </c>
      <c r="B146" s="2" t="s">
        <v>632</v>
      </c>
      <c r="C146" s="102">
        <f>'38'!C146/'38'!$C146*100</f>
        <v>100</v>
      </c>
      <c r="D146" s="102">
        <f>'38'!D146/'38'!$C146*100</f>
        <v>99.701201292761752</v>
      </c>
      <c r="E146" s="102">
        <f>'38'!E146/'38'!$C146*100</f>
        <v>96.694920421976946</v>
      </c>
      <c r="F146" s="102">
        <f>'38'!F146/'38'!$C146*100</f>
        <v>3.0062808707848041</v>
      </c>
      <c r="G146" s="102">
        <f>'38'!G146/'38'!$C146*100</f>
        <v>0.26830904323434357</v>
      </c>
      <c r="H146" s="102">
        <f>'38'!H146/'38'!$C146*100</f>
        <v>6.0979328007805351E-3</v>
      </c>
      <c r="I146" s="102">
        <f>'38'!I146/'38'!$C146*100</f>
        <v>6.0979328007805351E-3</v>
      </c>
      <c r="J146" s="102">
        <f>'38'!J146/'38'!$C146*100</f>
        <v>1.8293798402341608E-2</v>
      </c>
    </row>
    <row r="147" spans="1:10" x14ac:dyDescent="0.35">
      <c r="A147" s="121" t="s">
        <v>929</v>
      </c>
      <c r="B147" s="2" t="s">
        <v>508</v>
      </c>
      <c r="C147" s="102">
        <f>'38'!C147/'38'!$C147*100</f>
        <v>100</v>
      </c>
      <c r="D147" s="102">
        <f>'38'!D147/'38'!$C147*100</f>
        <v>92.123287671232873</v>
      </c>
      <c r="E147" s="102">
        <f>'38'!E147/'38'!$C147*100</f>
        <v>91.952054794520549</v>
      </c>
      <c r="F147" s="102">
        <f>'38'!F147/'38'!$C147*100</f>
        <v>0.17123287671232876</v>
      </c>
      <c r="G147" s="102">
        <f>'38'!G147/'38'!$C147*100</f>
        <v>5.1369863013698627</v>
      </c>
      <c r="H147" s="102">
        <f>'38'!H147/'38'!$C147*100</f>
        <v>1.8835616438356164</v>
      </c>
      <c r="I147" s="102">
        <f>'38'!I147/'38'!$C147*100</f>
        <v>0</v>
      </c>
      <c r="J147" s="102">
        <f>'38'!J147/'38'!$C147*100</f>
        <v>0.85616438356164382</v>
      </c>
    </row>
    <row r="148" spans="1:10" x14ac:dyDescent="0.35">
      <c r="A148" s="121" t="s">
        <v>930</v>
      </c>
      <c r="B148" s="2" t="s">
        <v>423</v>
      </c>
      <c r="C148" s="102">
        <f>'38'!C148/'38'!$C148*100</f>
        <v>100</v>
      </c>
      <c r="D148" s="102">
        <f>'38'!D148/'38'!$C148*100</f>
        <v>94.860449285228043</v>
      </c>
      <c r="E148" s="102">
        <f>'38'!E148/'38'!$C148*100</f>
        <v>86.929884275017017</v>
      </c>
      <c r="F148" s="102">
        <f>'38'!F148/'38'!$C148*100</f>
        <v>7.9305650102110281</v>
      </c>
      <c r="G148" s="102">
        <f>'38'!G148/'38'!$C148*100</f>
        <v>4.5609257998638526</v>
      </c>
      <c r="H148" s="102">
        <f>'38'!H148/'38'!$C148*100</f>
        <v>0.10211027910142954</v>
      </c>
      <c r="I148" s="102">
        <f>'38'!I148/'38'!$C148*100</f>
        <v>0</v>
      </c>
      <c r="J148" s="102">
        <f>'38'!J148/'38'!$C148*100</f>
        <v>0.47651463580667119</v>
      </c>
    </row>
    <row r="149" spans="1:10" x14ac:dyDescent="0.35">
      <c r="A149" s="121" t="s">
        <v>931</v>
      </c>
      <c r="B149" s="2" t="s">
        <v>558</v>
      </c>
      <c r="C149" s="102">
        <f>'38'!C149/'38'!$C149*100</f>
        <v>100</v>
      </c>
      <c r="D149" s="102">
        <f>'38'!D149/'38'!$C149*100</f>
        <v>98.712365082370766</v>
      </c>
      <c r="E149" s="102">
        <f>'38'!E149/'38'!$C149*100</f>
        <v>95.720507479643999</v>
      </c>
      <c r="F149" s="102">
        <f>'38'!F149/'38'!$C149*100</f>
        <v>2.991857602726756</v>
      </c>
      <c r="G149" s="102">
        <f>'38'!G149/'38'!$C149*100</f>
        <v>1.1172126491194849</v>
      </c>
      <c r="H149" s="102">
        <f>'38'!H149/'38'!$C149*100</f>
        <v>9.4679038060973303E-2</v>
      </c>
      <c r="I149" s="102">
        <f>'38'!I149/'38'!$C149*100</f>
        <v>0</v>
      </c>
      <c r="J149" s="102">
        <f>'38'!J149/'38'!$C149*100</f>
        <v>7.5743230448778634E-2</v>
      </c>
    </row>
    <row r="150" spans="1:10" x14ac:dyDescent="0.35">
      <c r="A150" s="121" t="s">
        <v>932</v>
      </c>
      <c r="B150" s="2" t="s">
        <v>613</v>
      </c>
      <c r="C150" s="102">
        <f>'38'!C150/'38'!$C150*100</f>
        <v>100</v>
      </c>
      <c r="D150" s="102">
        <f>'38'!D150/'38'!$C150*100</f>
        <v>77.620030975735673</v>
      </c>
      <c r="E150" s="102">
        <f>'38'!E150/'38'!$C150*100</f>
        <v>73.722250903458956</v>
      </c>
      <c r="F150" s="102">
        <f>'38'!F150/'38'!$C150*100</f>
        <v>3.8977800722767166</v>
      </c>
      <c r="G150" s="102">
        <f>'38'!G150/'38'!$C150*100</f>
        <v>17.914300464636035</v>
      </c>
      <c r="H150" s="102">
        <f>'38'!H150/'38'!$C150*100</f>
        <v>2.1166752710376873</v>
      </c>
      <c r="I150" s="102">
        <f>'38'!I150/'38'!$C150*100</f>
        <v>0.30975735673722249</v>
      </c>
      <c r="J150" s="102">
        <f>'38'!J150/'38'!$C150*100</f>
        <v>2.0392359318533817</v>
      </c>
    </row>
    <row r="151" spans="1:10" x14ac:dyDescent="0.35">
      <c r="A151" s="121" t="s">
        <v>933</v>
      </c>
      <c r="B151" s="2" t="s">
        <v>567</v>
      </c>
      <c r="C151" s="102">
        <f>'38'!C151/'38'!$C151*100</f>
        <v>100</v>
      </c>
      <c r="D151" s="102">
        <f>'38'!D151/'38'!$C151*100</f>
        <v>66.885784716516028</v>
      </c>
      <c r="E151" s="102">
        <f>'38'!E151/'38'!$C151*100</f>
        <v>53.985209531635171</v>
      </c>
      <c r="F151" s="102">
        <f>'38'!F151/'38'!$C151*100</f>
        <v>12.900575184880855</v>
      </c>
      <c r="G151" s="102">
        <f>'38'!G151/'38'!$C151*100</f>
        <v>31.881676253081348</v>
      </c>
      <c r="H151" s="102">
        <f>'38'!H151/'38'!$C151*100</f>
        <v>0.98603122432210344</v>
      </c>
      <c r="I151" s="102">
        <f>'38'!I151/'38'!$C151*100</f>
        <v>0.16433853738701726</v>
      </c>
      <c r="J151" s="102">
        <f>'38'!J151/'38'!$C151*100</f>
        <v>8.2169268693508629E-2</v>
      </c>
    </row>
    <row r="152" spans="1:10" x14ac:dyDescent="0.35">
      <c r="A152" s="121" t="s">
        <v>934</v>
      </c>
      <c r="B152" s="2" t="s">
        <v>582</v>
      </c>
      <c r="C152" s="102">
        <f>'38'!C152/'38'!$C152*100</f>
        <v>100</v>
      </c>
      <c r="D152" s="102">
        <f>'38'!D152/'38'!$C152*100</f>
        <v>94.685400122174713</v>
      </c>
      <c r="E152" s="102">
        <f>'38'!E152/'38'!$C152*100</f>
        <v>93.646915088576662</v>
      </c>
      <c r="F152" s="102">
        <f>'38'!F152/'38'!$C152*100</f>
        <v>1.0384850335980453</v>
      </c>
      <c r="G152" s="102">
        <f>'38'!G152/'38'!$C152*100</f>
        <v>4.1539401343921813</v>
      </c>
      <c r="H152" s="102">
        <f>'38'!H152/'38'!$C152*100</f>
        <v>1.1606597434331094</v>
      </c>
      <c r="I152" s="102">
        <f>'38'!I152/'38'!$C152*100</f>
        <v>0</v>
      </c>
      <c r="J152" s="102">
        <f>'38'!J152/'38'!$C152*100</f>
        <v>0</v>
      </c>
    </row>
    <row r="153" spans="1:10" x14ac:dyDescent="0.35">
      <c r="A153" s="121" t="s">
        <v>935</v>
      </c>
      <c r="B153" s="2" t="s">
        <v>406</v>
      </c>
      <c r="C153" s="102">
        <f>'38'!C153/'38'!$C153*100</f>
        <v>100</v>
      </c>
      <c r="D153" s="102">
        <f>'38'!D153/'38'!$C153*100</f>
        <v>97.016527151749301</v>
      </c>
      <c r="E153" s="102">
        <f>'38'!E153/'38'!$C153*100</f>
        <v>91.500321957501612</v>
      </c>
      <c r="F153" s="102">
        <f>'38'!F153/'38'!$C153*100</f>
        <v>5.5162051942476928</v>
      </c>
      <c r="G153" s="102">
        <f>'38'!G153/'38'!$C153*100</f>
        <v>2.9620090148100449</v>
      </c>
      <c r="H153" s="102">
        <f>'38'!H153/'38'!$C153*100</f>
        <v>2.1463833440652499E-2</v>
      </c>
      <c r="I153" s="102">
        <f>'38'!I153/'38'!$C153*100</f>
        <v>0</v>
      </c>
      <c r="J153" s="102">
        <f>'38'!J153/'38'!$C153*100</f>
        <v>0</v>
      </c>
    </row>
    <row r="154" spans="1:10" x14ac:dyDescent="0.35">
      <c r="A154" s="121" t="s">
        <v>936</v>
      </c>
      <c r="B154" s="2" t="s">
        <v>437</v>
      </c>
      <c r="C154" s="102">
        <f>'38'!C154/'38'!$C154*100</f>
        <v>100</v>
      </c>
      <c r="D154" s="102">
        <f>'38'!D154/'38'!$C154*100</f>
        <v>97.439759036144579</v>
      </c>
      <c r="E154" s="102">
        <f>'38'!E154/'38'!$C154*100</f>
        <v>96.661646586345384</v>
      </c>
      <c r="F154" s="102">
        <f>'38'!F154/'38'!$C154*100</f>
        <v>0.77811244979919669</v>
      </c>
      <c r="G154" s="102">
        <f>'38'!G154/'38'!$C154*100</f>
        <v>2.0331325301204819</v>
      </c>
      <c r="H154" s="102">
        <f>'38'!H154/'38'!$C154*100</f>
        <v>0.15060240963855423</v>
      </c>
      <c r="I154" s="102">
        <f>'38'!I154/'38'!$C154*100</f>
        <v>0</v>
      </c>
      <c r="J154" s="102">
        <f>'38'!J154/'38'!$C154*100</f>
        <v>0.37650602409638556</v>
      </c>
    </row>
    <row r="155" spans="1:10" x14ac:dyDescent="0.35">
      <c r="A155" s="121" t="s">
        <v>937</v>
      </c>
      <c r="B155" s="2" t="s">
        <v>517</v>
      </c>
      <c r="C155" s="102">
        <f>'38'!C155/'38'!$C155*100</f>
        <v>100</v>
      </c>
      <c r="D155" s="102">
        <f>'38'!D155/'38'!$C155*100</f>
        <v>94.140795802361183</v>
      </c>
      <c r="E155" s="102">
        <f>'38'!E155/'38'!$C155*100</f>
        <v>71.184958460865772</v>
      </c>
      <c r="F155" s="102">
        <f>'38'!F155/'38'!$C155*100</f>
        <v>22.955837341495407</v>
      </c>
      <c r="G155" s="102">
        <f>'38'!G155/'38'!$C155*100</f>
        <v>4.2850896370791434</v>
      </c>
      <c r="H155" s="102">
        <f>'38'!H155/'38'!$C155*100</f>
        <v>0.52470485351989504</v>
      </c>
      <c r="I155" s="102">
        <f>'38'!I155/'38'!$C155*100</f>
        <v>4.3725404459991256E-2</v>
      </c>
      <c r="J155" s="102">
        <f>'38'!J155/'38'!$C155*100</f>
        <v>1.0056843025797988</v>
      </c>
    </row>
    <row r="156" spans="1:10" x14ac:dyDescent="0.35">
      <c r="A156" s="121" t="s">
        <v>938</v>
      </c>
      <c r="B156" s="2" t="s">
        <v>570</v>
      </c>
      <c r="C156" s="102">
        <f>'38'!C156/'38'!$C156*100</f>
        <v>100</v>
      </c>
      <c r="D156" s="102">
        <f>'38'!D156/'38'!$C156*100</f>
        <v>80.709876543209873</v>
      </c>
      <c r="E156" s="102">
        <f>'38'!E156/'38'!$C156*100</f>
        <v>78.858024691358025</v>
      </c>
      <c r="F156" s="102">
        <f>'38'!F156/'38'!$C156*100</f>
        <v>1.8518518518518516</v>
      </c>
      <c r="G156" s="102">
        <f>'38'!G156/'38'!$C156*100</f>
        <v>14.351851851851851</v>
      </c>
      <c r="H156" s="102">
        <f>'38'!H156/'38'!$C156*100</f>
        <v>4.9382716049382713</v>
      </c>
      <c r="I156" s="102">
        <f>'38'!I156/'38'!$C156*100</f>
        <v>0</v>
      </c>
      <c r="J156" s="102">
        <f>'38'!J156/'38'!$C156*100</f>
        <v>0</v>
      </c>
    </row>
    <row r="157" spans="1:10" x14ac:dyDescent="0.35">
      <c r="A157" s="121" t="s">
        <v>939</v>
      </c>
      <c r="B157" s="2" t="s">
        <v>414</v>
      </c>
      <c r="C157" s="102">
        <f>'38'!C157/'38'!$C157*100</f>
        <v>100</v>
      </c>
      <c r="D157" s="102">
        <f>'38'!D157/'38'!$C157*100</f>
        <v>88.575128243438414</v>
      </c>
      <c r="E157" s="102">
        <f>'38'!E157/'38'!$C157*100</f>
        <v>85.945515214901135</v>
      </c>
      <c r="F157" s="102">
        <f>'38'!F157/'38'!$C157*100</f>
        <v>2.6296130285372779</v>
      </c>
      <c r="G157" s="102">
        <f>'38'!G157/'38'!$C157*100</f>
        <v>6.4296030678818674</v>
      </c>
      <c r="H157" s="102">
        <f>'38'!H157/'38'!$C157*100</f>
        <v>3.924498231983665</v>
      </c>
      <c r="I157" s="102">
        <f>'38'!I157/'38'!$C157*100</f>
        <v>1.9921310822252104E-2</v>
      </c>
      <c r="J157" s="102">
        <f>'38'!J157/'38'!$C157*100</f>
        <v>1.0508491458737985</v>
      </c>
    </row>
    <row r="158" spans="1:10" x14ac:dyDescent="0.35">
      <c r="A158" s="121" t="s">
        <v>940</v>
      </c>
      <c r="B158" s="2" t="s">
        <v>575</v>
      </c>
      <c r="C158" s="102">
        <f>'38'!C158/'38'!$C158*100</f>
        <v>100</v>
      </c>
      <c r="D158" s="102">
        <f>'38'!D158/'38'!$C158*100</f>
        <v>99.253112033195023</v>
      </c>
      <c r="E158" s="102">
        <f>'38'!E158/'38'!$C158*100</f>
        <v>96.763485477178421</v>
      </c>
      <c r="F158" s="102">
        <f>'38'!F158/'38'!$C158*100</f>
        <v>2.4896265560165975</v>
      </c>
      <c r="G158" s="102">
        <f>'38'!G158/'38'!$C158*100</f>
        <v>0.58091286307053946</v>
      </c>
      <c r="H158" s="102">
        <f>'38'!H158/'38'!$C158*100</f>
        <v>8.2987551867219914E-2</v>
      </c>
      <c r="I158" s="102">
        <f>'38'!I158/'38'!$C158*100</f>
        <v>0</v>
      </c>
      <c r="J158" s="102">
        <f>'38'!J158/'38'!$C158*100</f>
        <v>8.2987551867219914E-2</v>
      </c>
    </row>
    <row r="159" spans="1:10" x14ac:dyDescent="0.35">
      <c r="A159" s="121" t="s">
        <v>941</v>
      </c>
      <c r="B159" s="2" t="s">
        <v>571</v>
      </c>
      <c r="C159" s="102">
        <f>'38'!C159/'38'!$C159*100</f>
        <v>100</v>
      </c>
      <c r="D159" s="102">
        <f>'38'!D159/'38'!$C159*100</f>
        <v>63.167725065371684</v>
      </c>
      <c r="E159" s="102">
        <f>'38'!E159/'38'!$C159*100</f>
        <v>54.090399701158006</v>
      </c>
      <c r="F159" s="102">
        <f>'38'!F159/'38'!$C159*100</f>
        <v>9.0773253642136709</v>
      </c>
      <c r="G159" s="102">
        <f>'38'!G159/'38'!$C159*100</f>
        <v>32.387000373552482</v>
      </c>
      <c r="H159" s="102">
        <f>'38'!H159/'38'!$C159*100</f>
        <v>2.4280911468061261</v>
      </c>
      <c r="I159" s="102">
        <f>'38'!I159/'38'!$C159*100</f>
        <v>0</v>
      </c>
      <c r="J159" s="102">
        <f>'38'!J159/'38'!$C159*100</f>
        <v>2.0171834142697049</v>
      </c>
    </row>
    <row r="160" spans="1:10" x14ac:dyDescent="0.35">
      <c r="A160" s="121" t="s">
        <v>942</v>
      </c>
      <c r="B160" s="2" t="s">
        <v>434</v>
      </c>
      <c r="C160" s="102">
        <f>'38'!C160/'38'!$C160*100</f>
        <v>100</v>
      </c>
      <c r="D160" s="102">
        <f>'38'!D160/'38'!$C160*100</f>
        <v>98.688046647230323</v>
      </c>
      <c r="E160" s="102">
        <f>'38'!E160/'38'!$C160*100</f>
        <v>98.505830903790098</v>
      </c>
      <c r="F160" s="102">
        <f>'38'!F160/'38'!$C160*100</f>
        <v>0.18221574344023322</v>
      </c>
      <c r="G160" s="102">
        <f>'38'!G160/'38'!$C160*100</f>
        <v>1.2390670553935861</v>
      </c>
      <c r="H160" s="102">
        <f>'38'!H160/'38'!$C160*100</f>
        <v>3.6443148688046649E-2</v>
      </c>
      <c r="I160" s="102">
        <f>'38'!I160/'38'!$C160*100</f>
        <v>0</v>
      </c>
      <c r="J160" s="102">
        <f>'38'!J160/'38'!$C160*100</f>
        <v>3.6443148688046649E-2</v>
      </c>
    </row>
    <row r="161" spans="1:10" x14ac:dyDescent="0.35">
      <c r="A161" s="121" t="s">
        <v>943</v>
      </c>
      <c r="B161" s="2" t="s">
        <v>388</v>
      </c>
      <c r="C161" s="102">
        <f>'38'!C161/'38'!$C161*100</f>
        <v>100</v>
      </c>
      <c r="D161" s="102">
        <f>'38'!D161/'38'!$C161*100</f>
        <v>91.647047744608727</v>
      </c>
      <c r="E161" s="102">
        <f>'38'!E161/'38'!$C161*100</f>
        <v>73.77342499293718</v>
      </c>
      <c r="F161" s="102">
        <f>'38'!F161/'38'!$C161*100</f>
        <v>17.873622751671533</v>
      </c>
      <c r="G161" s="102">
        <f>'38'!G161/'38'!$C161*100</f>
        <v>4.7273754590827766</v>
      </c>
      <c r="H161" s="102">
        <f>'38'!H161/'38'!$C161*100</f>
        <v>0.69686411149825789</v>
      </c>
      <c r="I161" s="102">
        <f>'38'!I161/'38'!$C161*100</f>
        <v>0</v>
      </c>
      <c r="J161" s="102">
        <f>'38'!J161/'38'!$C161*100</f>
        <v>2.9287126848102458</v>
      </c>
    </row>
    <row r="162" spans="1:10" x14ac:dyDescent="0.35">
      <c r="A162" s="121" t="s">
        <v>944</v>
      </c>
      <c r="B162" s="2" t="s">
        <v>565</v>
      </c>
      <c r="C162" s="102">
        <f>'38'!C162/'38'!$C162*100</f>
        <v>100</v>
      </c>
      <c r="D162" s="102">
        <f>'38'!D162/'38'!$C162*100</f>
        <v>91.644204851752022</v>
      </c>
      <c r="E162" s="102">
        <f>'38'!E162/'38'!$C162*100</f>
        <v>86.253369272237208</v>
      </c>
      <c r="F162" s="102">
        <f>'38'!F162/'38'!$C162*100</f>
        <v>5.3908355795148255</v>
      </c>
      <c r="G162" s="102">
        <f>'38'!G162/'38'!$C162*100</f>
        <v>4.5822102425876015</v>
      </c>
      <c r="H162" s="102">
        <f>'38'!H162/'38'!$C162*100</f>
        <v>3.6388140161725069</v>
      </c>
      <c r="I162" s="102">
        <f>'38'!I162/'38'!$C162*100</f>
        <v>0.13477088948787064</v>
      </c>
      <c r="J162" s="102">
        <f>'38'!J162/'38'!$C162*100</f>
        <v>0</v>
      </c>
    </row>
    <row r="163" spans="1:10" x14ac:dyDescent="0.35">
      <c r="A163" s="121" t="s">
        <v>945</v>
      </c>
      <c r="B163" s="2" t="s">
        <v>410</v>
      </c>
      <c r="C163" s="102">
        <f>'38'!C163/'38'!$C163*100</f>
        <v>100</v>
      </c>
      <c r="D163" s="102">
        <f>'38'!D163/'38'!$C163*100</f>
        <v>98.162475822050283</v>
      </c>
      <c r="E163" s="102">
        <f>'38'!E163/'38'!$C163*100</f>
        <v>95.132172791747266</v>
      </c>
      <c r="F163" s="102">
        <f>'38'!F163/'38'!$C163*100</f>
        <v>3.0303030303030303</v>
      </c>
      <c r="G163" s="102">
        <f>'38'!G163/'38'!$C163*100</f>
        <v>1.4667956157317859</v>
      </c>
      <c r="H163" s="102">
        <f>'38'!H163/'38'!$C163*100</f>
        <v>8.0593165699548677E-2</v>
      </c>
      <c r="I163" s="102">
        <f>'38'!I163/'38'!$C163*100</f>
        <v>3.2237266279819474E-2</v>
      </c>
      <c r="J163" s="102">
        <f>'38'!J163/'38'!$C163*100</f>
        <v>0.25789813023855579</v>
      </c>
    </row>
    <row r="164" spans="1:10" x14ac:dyDescent="0.35">
      <c r="A164" s="121" t="s">
        <v>946</v>
      </c>
      <c r="B164" s="2" t="s">
        <v>579</v>
      </c>
      <c r="C164" s="102">
        <f>'38'!C164/'38'!$C164*100</f>
        <v>100</v>
      </c>
      <c r="D164" s="102">
        <f>'38'!D164/'38'!$C164*100</f>
        <v>73.755186721991706</v>
      </c>
      <c r="E164" s="102">
        <f>'38'!E164/'38'!$C164*100</f>
        <v>57.261410788381738</v>
      </c>
      <c r="F164" s="102">
        <f>'38'!F164/'38'!$C164*100</f>
        <v>16.493775933609957</v>
      </c>
      <c r="G164" s="102">
        <f>'38'!G164/'38'!$C164*100</f>
        <v>24.066390041493776</v>
      </c>
      <c r="H164" s="102">
        <f>'38'!H164/'38'!$C164*100</f>
        <v>1.8672199170124482</v>
      </c>
      <c r="I164" s="102">
        <f>'38'!I164/'38'!$C164*100</f>
        <v>0</v>
      </c>
      <c r="J164" s="102">
        <f>'38'!J164/'38'!$C164*100</f>
        <v>0.31120331950207469</v>
      </c>
    </row>
    <row r="165" spans="1:10" x14ac:dyDescent="0.35">
      <c r="A165" s="121" t="s">
        <v>947</v>
      </c>
      <c r="B165" s="2" t="s">
        <v>561</v>
      </c>
      <c r="C165" s="102">
        <f>'38'!C165/'38'!$C165*100</f>
        <v>100</v>
      </c>
      <c r="D165" s="102">
        <f>'38'!D165/'38'!$C165*100</f>
        <v>86.172267284665892</v>
      </c>
      <c r="E165" s="102">
        <f>'38'!E165/'38'!$C165*100</f>
        <v>84.086519891850131</v>
      </c>
      <c r="F165" s="102">
        <f>'38'!F165/'38'!$C165*100</f>
        <v>2.085747392815759</v>
      </c>
      <c r="G165" s="102">
        <f>'38'!G165/'38'!$C165*100</f>
        <v>13.32560834298957</v>
      </c>
      <c r="H165" s="102">
        <f>'38'!H165/'38'!$C165*100</f>
        <v>7.7249903437620698E-2</v>
      </c>
      <c r="I165" s="102">
        <f>'38'!I165/'38'!$C165*100</f>
        <v>0</v>
      </c>
      <c r="J165" s="102">
        <f>'38'!J165/'38'!$C165*100</f>
        <v>0.42487446890691388</v>
      </c>
    </row>
    <row r="166" spans="1:10" x14ac:dyDescent="0.35">
      <c r="A166" s="121" t="s">
        <v>948</v>
      </c>
      <c r="B166" s="2" t="s">
        <v>563</v>
      </c>
      <c r="C166" s="102">
        <f>'38'!C166/'38'!$C166*100</f>
        <v>100</v>
      </c>
      <c r="D166" s="102">
        <f>'38'!D166/'38'!$C166*100</f>
        <v>90.354767184035481</v>
      </c>
      <c r="E166" s="102">
        <f>'38'!E166/'38'!$C166*100</f>
        <v>47.893569844789354</v>
      </c>
      <c r="F166" s="102">
        <f>'38'!F166/'38'!$C166*100</f>
        <v>42.461197339246119</v>
      </c>
      <c r="G166" s="102">
        <f>'38'!G166/'38'!$C166*100</f>
        <v>9.3126385809312637</v>
      </c>
      <c r="H166" s="102">
        <f>'38'!H166/'38'!$C166*100</f>
        <v>0.33259423503325941</v>
      </c>
      <c r="I166" s="102">
        <f>'38'!I166/'38'!$C166*100</f>
        <v>0</v>
      </c>
      <c r="J166" s="102">
        <f>'38'!J166/'38'!$C166*100</f>
        <v>0</v>
      </c>
    </row>
    <row r="167" spans="1:10" x14ac:dyDescent="0.35">
      <c r="A167" s="121" t="s">
        <v>949</v>
      </c>
      <c r="B167" s="2" t="s">
        <v>550</v>
      </c>
      <c r="C167" s="102">
        <f>'38'!C167/'38'!$C167*100</f>
        <v>100</v>
      </c>
      <c r="D167" s="102">
        <f>'38'!D167/'38'!$C167*100</f>
        <v>87.263226649248864</v>
      </c>
      <c r="E167" s="102">
        <f>'38'!E167/'38'!$C167*100</f>
        <v>59.242325277596343</v>
      </c>
      <c r="F167" s="102">
        <f>'38'!F167/'38'!$C167*100</f>
        <v>28.020901371652513</v>
      </c>
      <c r="G167" s="102">
        <f>'38'!G167/'38'!$C167*100</f>
        <v>10.77726975832789</v>
      </c>
      <c r="H167" s="102">
        <f>'38'!H167/'38'!$C167*100</f>
        <v>1.9595035924232527</v>
      </c>
      <c r="I167" s="102">
        <f>'38'!I167/'38'!$C167*100</f>
        <v>0</v>
      </c>
      <c r="J167" s="102">
        <f>'38'!J167/'38'!$C167*100</f>
        <v>0</v>
      </c>
    </row>
    <row r="168" spans="1:10" x14ac:dyDescent="0.35">
      <c r="A168" s="121" t="s">
        <v>950</v>
      </c>
      <c r="B168" s="2" t="s">
        <v>596</v>
      </c>
      <c r="C168" s="102">
        <f>'38'!C168/'38'!$C168*100</f>
        <v>100</v>
      </c>
      <c r="D168" s="102">
        <f>'38'!D168/'38'!$C168*100</f>
        <v>89.029870473169439</v>
      </c>
      <c r="E168" s="102">
        <f>'38'!E168/'38'!$C168*100</f>
        <v>88.527623579169969</v>
      </c>
      <c r="F168" s="102">
        <f>'38'!F168/'38'!$C168*100</f>
        <v>0.50224689399947131</v>
      </c>
      <c r="G168" s="102">
        <f>'38'!G168/'38'!$C168*100</f>
        <v>6.9521543748347874</v>
      </c>
      <c r="H168" s="102">
        <f>'38'!H168/'38'!$C168*100</f>
        <v>1.1366640232619614</v>
      </c>
      <c r="I168" s="102">
        <f>'38'!I168/'38'!$C168*100</f>
        <v>0</v>
      </c>
      <c r="J168" s="102">
        <f>'38'!J168/'38'!$C168*100</f>
        <v>2.8813111287338091</v>
      </c>
    </row>
    <row r="169" spans="1:10" x14ac:dyDescent="0.35">
      <c r="A169" s="121" t="s">
        <v>951</v>
      </c>
      <c r="B169" s="2" t="s">
        <v>599</v>
      </c>
      <c r="C169" s="102">
        <f>'38'!C169/'38'!$C169*100</f>
        <v>100</v>
      </c>
      <c r="D169" s="102">
        <f>'38'!D169/'38'!$C169*100</f>
        <v>93.495421534575314</v>
      </c>
      <c r="E169" s="102">
        <f>'38'!E169/'38'!$C169*100</f>
        <v>91.948215977265548</v>
      </c>
      <c r="F169" s="102">
        <f>'38'!F169/'38'!$C169*100</f>
        <v>1.5472055573097567</v>
      </c>
      <c r="G169" s="102">
        <f>'38'!G169/'38'!$C169*100</f>
        <v>6.0309441111461952</v>
      </c>
      <c r="H169" s="102">
        <f>'38'!H169/'38'!$C169*100</f>
        <v>0.34733185980423115</v>
      </c>
      <c r="I169" s="102">
        <f>'38'!I169/'38'!$C169*100</f>
        <v>0</v>
      </c>
      <c r="J169" s="102">
        <f>'38'!J169/'38'!$C169*100</f>
        <v>0.12630249447426586</v>
      </c>
    </row>
    <row r="170" spans="1:10" x14ac:dyDescent="0.35">
      <c r="A170" s="121" t="s">
        <v>952</v>
      </c>
      <c r="B170" s="2" t="s">
        <v>628</v>
      </c>
      <c r="C170" s="102">
        <f>'38'!C170/'38'!$C170*100</f>
        <v>100</v>
      </c>
      <c r="D170" s="102">
        <f>'38'!D170/'38'!$C170*100</f>
        <v>88.266068759342303</v>
      </c>
      <c r="E170" s="102">
        <f>'38'!E170/'38'!$C170*100</f>
        <v>76.606875934230189</v>
      </c>
      <c r="F170" s="102">
        <f>'38'!F170/'38'!$C170*100</f>
        <v>11.659192825112108</v>
      </c>
      <c r="G170" s="102">
        <f>'38'!G170/'38'!$C170*100</f>
        <v>11.397608370702542</v>
      </c>
      <c r="H170" s="102">
        <f>'38'!H170/'38'!$C170*100</f>
        <v>0.29895366218236175</v>
      </c>
      <c r="I170" s="102">
        <f>'38'!I170/'38'!$C170*100</f>
        <v>0</v>
      </c>
      <c r="J170" s="102">
        <f>'38'!J170/'38'!$C170*100</f>
        <v>3.7369207772795218E-2</v>
      </c>
    </row>
    <row r="171" spans="1:10" x14ac:dyDescent="0.35">
      <c r="A171" s="121" t="s">
        <v>953</v>
      </c>
      <c r="B171" s="2" t="s">
        <v>413</v>
      </c>
      <c r="C171" s="102">
        <f>'38'!C171/'38'!$C171*100</f>
        <v>100</v>
      </c>
      <c r="D171" s="102">
        <f>'38'!D171/'38'!$C171*100</f>
        <v>99.359375</v>
      </c>
      <c r="E171" s="102">
        <f>'38'!E171/'38'!$C171*100</f>
        <v>98.90625</v>
      </c>
      <c r="F171" s="102">
        <f>'38'!F171/'38'!$C171*100</f>
        <v>0.45312499999999994</v>
      </c>
      <c r="G171" s="102">
        <f>'38'!G171/'38'!$C171*100</f>
        <v>0.59375</v>
      </c>
      <c r="H171" s="102">
        <f>'38'!H171/'38'!$C171*100</f>
        <v>1.5625E-2</v>
      </c>
      <c r="I171" s="102">
        <f>'38'!I171/'38'!$C171*100</f>
        <v>0</v>
      </c>
      <c r="J171" s="102">
        <f>'38'!J171/'38'!$C171*100</f>
        <v>3.125E-2</v>
      </c>
    </row>
    <row r="172" spans="1:10" x14ac:dyDescent="0.35">
      <c r="A172" s="121" t="s">
        <v>954</v>
      </c>
      <c r="B172" s="2" t="s">
        <v>532</v>
      </c>
      <c r="C172" s="102">
        <f>'38'!C172/'38'!$C172*100</f>
        <v>100</v>
      </c>
      <c r="D172" s="102">
        <f>'38'!D172/'38'!$C172*100</f>
        <v>98.161764705882348</v>
      </c>
      <c r="E172" s="102">
        <f>'38'!E172/'38'!$C172*100</f>
        <v>96.875</v>
      </c>
      <c r="F172" s="102">
        <f>'38'!F172/'38'!$C172*100</f>
        <v>1.2867647058823528</v>
      </c>
      <c r="G172" s="102">
        <f>'38'!G172/'38'!$C172*100</f>
        <v>1.7463235294117647</v>
      </c>
      <c r="H172" s="102">
        <f>'38'!H172/'38'!$C172*100</f>
        <v>9.1911764705882346E-2</v>
      </c>
      <c r="I172" s="102">
        <f>'38'!I172/'38'!$C172*100</f>
        <v>0</v>
      </c>
      <c r="J172" s="102">
        <f>'38'!J172/'38'!$C172*100</f>
        <v>0</v>
      </c>
    </row>
    <row r="173" spans="1:10" x14ac:dyDescent="0.35">
      <c r="A173" s="121" t="s">
        <v>955</v>
      </c>
      <c r="B173" s="2" t="s">
        <v>350</v>
      </c>
      <c r="C173" s="102">
        <f>'38'!C173/'38'!$C173*100</f>
        <v>100</v>
      </c>
      <c r="D173" s="102">
        <f>'38'!D173/'38'!$C173*100</f>
        <v>99.779226954690586</v>
      </c>
      <c r="E173" s="102">
        <f>'38'!E173/'38'!$C173*100</f>
        <v>98.61082806874532</v>
      </c>
      <c r="F173" s="102">
        <f>'38'!F173/'38'!$C173*100</f>
        <v>1.1683988859452483</v>
      </c>
      <c r="G173" s="102">
        <f>'38'!G173/'38'!$C173*100</f>
        <v>8.4912709734393035E-2</v>
      </c>
      <c r="H173" s="102">
        <f>'38'!H173/'38'!$C173*100</f>
        <v>1.3586033557502888E-2</v>
      </c>
      <c r="I173" s="102">
        <f>'38'!I173/'38'!$C173*100</f>
        <v>3.736159228313294E-2</v>
      </c>
      <c r="J173" s="102">
        <f>'38'!J173/'38'!$C173*100</f>
        <v>8.4912709734393035E-2</v>
      </c>
    </row>
    <row r="174" spans="1:10" x14ac:dyDescent="0.35">
      <c r="A174" s="121" t="s">
        <v>956</v>
      </c>
      <c r="B174" s="2" t="s">
        <v>462</v>
      </c>
      <c r="C174" s="102">
        <f>'38'!C174/'38'!$C174*100</f>
        <v>100</v>
      </c>
      <c r="D174" s="102">
        <f>'38'!D174/'38'!$C174*100</f>
        <v>93.756670224119532</v>
      </c>
      <c r="E174" s="102">
        <f>'38'!E174/'38'!$C174*100</f>
        <v>82.070437566702239</v>
      </c>
      <c r="F174" s="102">
        <f>'38'!F174/'38'!$C174*100</f>
        <v>11.686232657417289</v>
      </c>
      <c r="G174" s="102">
        <f>'38'!G174/'38'!$C174*100</f>
        <v>4.5357524012806829</v>
      </c>
      <c r="H174" s="102">
        <f>'38'!H174/'38'!$C174*100</f>
        <v>1.5474919957310567</v>
      </c>
      <c r="I174" s="102">
        <f>'38'!I174/'38'!$C174*100</f>
        <v>0</v>
      </c>
      <c r="J174" s="102">
        <f>'38'!J174/'38'!$C174*100</f>
        <v>0.16008537886872998</v>
      </c>
    </row>
    <row r="175" spans="1:10" x14ac:dyDescent="0.35">
      <c r="A175" s="121" t="s">
        <v>957</v>
      </c>
      <c r="B175" s="2" t="s">
        <v>497</v>
      </c>
      <c r="C175" s="102">
        <f>'38'!C175/'38'!$C175*100</f>
        <v>100</v>
      </c>
      <c r="D175" s="102">
        <f>'38'!D175/'38'!$C175*100</f>
        <v>65.85510688836105</v>
      </c>
      <c r="E175" s="102">
        <f>'38'!E175/'38'!$C175*100</f>
        <v>56.769596199524941</v>
      </c>
      <c r="F175" s="102">
        <f>'38'!F175/'38'!$C175*100</f>
        <v>9.0855106888361039</v>
      </c>
      <c r="G175" s="102">
        <f>'38'!G175/'38'!$C175*100</f>
        <v>19.358669833729216</v>
      </c>
      <c r="H175" s="102">
        <f>'38'!H175/'38'!$C175*100</f>
        <v>12.410926365795724</v>
      </c>
      <c r="I175" s="102">
        <f>'38'!I175/'38'!$C175*100</f>
        <v>0</v>
      </c>
      <c r="J175" s="102">
        <f>'38'!J175/'38'!$C175*100</f>
        <v>2.3752969121140142</v>
      </c>
    </row>
    <row r="176" spans="1:10" x14ac:dyDescent="0.35">
      <c r="A176" s="121" t="s">
        <v>958</v>
      </c>
      <c r="B176" s="2" t="s">
        <v>432</v>
      </c>
      <c r="C176" s="102">
        <f>'38'!C176/'38'!$C176*100</f>
        <v>100</v>
      </c>
      <c r="D176" s="102">
        <f>'38'!D176/'38'!$C176*100</f>
        <v>95.431976166832172</v>
      </c>
      <c r="E176" s="102">
        <f>'38'!E176/'38'!$C176*100</f>
        <v>94.339622641509436</v>
      </c>
      <c r="F176" s="102">
        <f>'38'!F176/'38'!$C176*100</f>
        <v>1.0923535253227408</v>
      </c>
      <c r="G176" s="102">
        <f>'38'!G176/'38'!$C176*100</f>
        <v>3.5948361469712018</v>
      </c>
      <c r="H176" s="102">
        <f>'38'!H176/'38'!$C176*100</f>
        <v>1.9860973187686197E-2</v>
      </c>
      <c r="I176" s="102">
        <f>'38'!I176/'38'!$C176*100</f>
        <v>0</v>
      </c>
      <c r="J176" s="102">
        <f>'38'!J176/'38'!$C176*100</f>
        <v>0.95332671300893745</v>
      </c>
    </row>
    <row r="177" spans="1:10" x14ac:dyDescent="0.35">
      <c r="A177" s="121" t="s">
        <v>959</v>
      </c>
      <c r="B177" s="2" t="s">
        <v>489</v>
      </c>
      <c r="C177" s="102">
        <f>'38'!C177/'38'!$C177*100</f>
        <v>100</v>
      </c>
      <c r="D177" s="102">
        <f>'38'!D177/'38'!$C177*100</f>
        <v>98.418891170431209</v>
      </c>
      <c r="E177" s="102">
        <f>'38'!E177/'38'!$C177*100</f>
        <v>97.618069815195071</v>
      </c>
      <c r="F177" s="102">
        <f>'38'!F177/'38'!$C177*100</f>
        <v>0.80082135523613962</v>
      </c>
      <c r="G177" s="102">
        <f>'38'!G177/'38'!$C177*100</f>
        <v>1.2936344969199178</v>
      </c>
      <c r="H177" s="102">
        <f>'38'!H177/'38'!$C177*100</f>
        <v>6.1601642710472283E-2</v>
      </c>
      <c r="I177" s="102">
        <f>'38'!I177/'38'!$C177*100</f>
        <v>0</v>
      </c>
      <c r="J177" s="102">
        <f>'38'!J177/'38'!$C177*100</f>
        <v>0.22587268993839835</v>
      </c>
    </row>
    <row r="178" spans="1:10" x14ac:dyDescent="0.35">
      <c r="A178" s="121" t="s">
        <v>960</v>
      </c>
      <c r="B178" s="2" t="s">
        <v>587</v>
      </c>
      <c r="C178" s="102">
        <f>'38'!C178/'38'!$C178*100</f>
        <v>100</v>
      </c>
      <c r="D178" s="102">
        <f>'38'!D178/'38'!$C178*100</f>
        <v>53.964757709251096</v>
      </c>
      <c r="E178" s="102">
        <f>'38'!E178/'38'!$C178*100</f>
        <v>53.303964757709252</v>
      </c>
      <c r="F178" s="102">
        <f>'38'!F178/'38'!$C178*100</f>
        <v>0.66079295154185025</v>
      </c>
      <c r="G178" s="102">
        <f>'38'!G178/'38'!$C178*100</f>
        <v>34.801762114537446</v>
      </c>
      <c r="H178" s="102">
        <f>'38'!H178/'38'!$C178*100</f>
        <v>8.3700440528634363</v>
      </c>
      <c r="I178" s="102">
        <f>'38'!I178/'38'!$C178*100</f>
        <v>0.11013215859030838</v>
      </c>
      <c r="J178" s="102">
        <f>'38'!J178/'38'!$C178*100</f>
        <v>2.7533039647577091</v>
      </c>
    </row>
    <row r="179" spans="1:10" x14ac:dyDescent="0.35">
      <c r="A179" s="121" t="s">
        <v>961</v>
      </c>
      <c r="B179" s="2" t="s">
        <v>419</v>
      </c>
      <c r="C179" s="102">
        <f>'38'!C179/'38'!$C179*100</f>
        <v>100</v>
      </c>
      <c r="D179" s="102">
        <f>'38'!D179/'38'!$C179*100</f>
        <v>90.015199345258978</v>
      </c>
      <c r="E179" s="102">
        <f>'38'!E179/'38'!$C179*100</f>
        <v>83.070267742312637</v>
      </c>
      <c r="F179" s="102">
        <f>'38'!F179/'38'!$C179*100</f>
        <v>6.9449316029463342</v>
      </c>
      <c r="G179" s="102">
        <f>'38'!G179/'38'!$C179*100</f>
        <v>9.4469776686542737</v>
      </c>
      <c r="H179" s="102">
        <f>'38'!H179/'38'!$C179*100</f>
        <v>0.32737051327019756</v>
      </c>
      <c r="I179" s="102">
        <f>'38'!I179/'38'!$C179*100</f>
        <v>0</v>
      </c>
      <c r="J179" s="102">
        <f>'38'!J179/'38'!$C179*100</f>
        <v>0.2104524728165556</v>
      </c>
    </row>
    <row r="180" spans="1:10" x14ac:dyDescent="0.35">
      <c r="A180" s="121" t="s">
        <v>962</v>
      </c>
      <c r="B180" s="2" t="s">
        <v>455</v>
      </c>
      <c r="C180" s="102">
        <f>'38'!C180/'38'!$C180*100</f>
        <v>100</v>
      </c>
      <c r="D180" s="102">
        <f>'38'!D180/'38'!$C180*100</f>
        <v>97.9705089583003</v>
      </c>
      <c r="E180" s="102">
        <f>'38'!E180/'38'!$C180*100</f>
        <v>94.846995401934365</v>
      </c>
      <c r="F180" s="102">
        <f>'38'!F180/'38'!$C180*100</f>
        <v>3.1235135563659426</v>
      </c>
      <c r="G180" s="102">
        <f>'38'!G180/'38'!$C180*100</f>
        <v>0.58664975424131915</v>
      </c>
      <c r="H180" s="102">
        <f>'38'!H180/'38'!$C180*100</f>
        <v>0</v>
      </c>
      <c r="I180" s="102">
        <f>'38'!I180/'38'!$C180*100</f>
        <v>0</v>
      </c>
      <c r="J180" s="102">
        <f>'38'!J180/'38'!$C180*100</f>
        <v>1.4428412874583796</v>
      </c>
    </row>
    <row r="181" spans="1:10" x14ac:dyDescent="0.35">
      <c r="A181" s="121" t="s">
        <v>963</v>
      </c>
      <c r="B181" s="2" t="s">
        <v>611</v>
      </c>
      <c r="C181" s="102">
        <f>'38'!C181/'38'!$C181*100</f>
        <v>100</v>
      </c>
      <c r="D181" s="102">
        <f>'38'!D181/'38'!$C181*100</f>
        <v>92.585622882950688</v>
      </c>
      <c r="E181" s="102">
        <f>'38'!E181/'38'!$C181*100</f>
        <v>85.133609333835153</v>
      </c>
      <c r="F181" s="102">
        <f>'38'!F181/'38'!$C181*100</f>
        <v>7.4520135491155433</v>
      </c>
      <c r="G181" s="102">
        <f>'38'!G181/'38'!$C181*100</f>
        <v>3.9518253669552124</v>
      </c>
      <c r="H181" s="102">
        <f>'38'!H181/'38'!$C181*100</f>
        <v>1.4678208505833648</v>
      </c>
      <c r="I181" s="102">
        <f>'38'!I181/'38'!$C181*100</f>
        <v>7.5272864132480244E-2</v>
      </c>
      <c r="J181" s="102">
        <f>'38'!J181/'38'!$C181*100</f>
        <v>1.919458035378246</v>
      </c>
    </row>
    <row r="182" spans="1:10" x14ac:dyDescent="0.35">
      <c r="A182" s="121" t="s">
        <v>964</v>
      </c>
      <c r="B182" s="2" t="s">
        <v>581</v>
      </c>
      <c r="C182" s="102">
        <f>'38'!C182/'38'!$C182*100</f>
        <v>100</v>
      </c>
      <c r="D182" s="102">
        <f>'38'!D182/'38'!$C182*100</f>
        <v>70.648030495552732</v>
      </c>
      <c r="E182" s="102">
        <f>'38'!E182/'38'!$C182*100</f>
        <v>51.969504447268108</v>
      </c>
      <c r="F182" s="102">
        <f>'38'!F182/'38'!$C182*100</f>
        <v>18.678526048284624</v>
      </c>
      <c r="G182" s="102">
        <f>'38'!G182/'38'!$C182*100</f>
        <v>22.744599745870396</v>
      </c>
      <c r="H182" s="102">
        <f>'38'!H182/'38'!$C182*100</f>
        <v>5.3367217280813213</v>
      </c>
      <c r="I182" s="102">
        <f>'38'!I182/'38'!$C182*100</f>
        <v>0</v>
      </c>
      <c r="J182" s="102">
        <f>'38'!J182/'38'!$C182*100</f>
        <v>1.2706480304955527</v>
      </c>
    </row>
    <row r="183" spans="1:10" x14ac:dyDescent="0.35">
      <c r="A183" s="121" t="s">
        <v>965</v>
      </c>
      <c r="B183" s="2" t="s">
        <v>527</v>
      </c>
      <c r="C183" s="102">
        <f>'38'!C183/'38'!$C183*100</f>
        <v>100</v>
      </c>
      <c r="D183" s="102">
        <f>'38'!D183/'38'!$C183*100</f>
        <v>72.109826589595372</v>
      </c>
      <c r="E183" s="102">
        <f>'38'!E183/'38'!$C183*100</f>
        <v>45.086705202312139</v>
      </c>
      <c r="F183" s="102">
        <f>'38'!F183/'38'!$C183*100</f>
        <v>27.02312138728324</v>
      </c>
      <c r="G183" s="102">
        <f>'38'!G183/'38'!$C183*100</f>
        <v>23.410404624277454</v>
      </c>
      <c r="H183" s="102">
        <f>'38'!H183/'38'!$C183*100</f>
        <v>4.1907514450867049</v>
      </c>
      <c r="I183" s="102">
        <f>'38'!I183/'38'!$C183*100</f>
        <v>0</v>
      </c>
      <c r="J183" s="102">
        <f>'38'!J183/'38'!$C183*100</f>
        <v>0.28901734104046239</v>
      </c>
    </row>
    <row r="184" spans="1:10" x14ac:dyDescent="0.35">
      <c r="A184" s="121" t="s">
        <v>966</v>
      </c>
      <c r="B184" s="2" t="s">
        <v>592</v>
      </c>
      <c r="C184" s="102">
        <f>'38'!C184/'38'!$C184*100</f>
        <v>100</v>
      </c>
      <c r="D184" s="102">
        <f>'38'!D184/'38'!$C184*100</f>
        <v>84.780023781212847</v>
      </c>
      <c r="E184" s="102">
        <f>'38'!E184/'38'!$C184*100</f>
        <v>64.922711058263971</v>
      </c>
      <c r="F184" s="102">
        <f>'38'!F184/'38'!$C184*100</f>
        <v>19.857312722948869</v>
      </c>
      <c r="G184" s="102">
        <f>'38'!G184/'38'!$C184*100</f>
        <v>11.414982164090368</v>
      </c>
      <c r="H184" s="102">
        <f>'38'!H184/'38'!$C184*100</f>
        <v>2.140309155766944</v>
      </c>
      <c r="I184" s="102">
        <f>'38'!I184/'38'!$C184*100</f>
        <v>0</v>
      </c>
      <c r="J184" s="102">
        <f>'38'!J184/'38'!$C184*100</f>
        <v>1.6646848989298455</v>
      </c>
    </row>
    <row r="185" spans="1:10" x14ac:dyDescent="0.35">
      <c r="A185" s="121" t="s">
        <v>967</v>
      </c>
      <c r="B185" s="2" t="s">
        <v>340</v>
      </c>
      <c r="C185" s="102">
        <f>'38'!C185/'38'!$C185*100</f>
        <v>100</v>
      </c>
      <c r="D185" s="102">
        <f>'38'!D185/'38'!$C185*100</f>
        <v>99.689235813737241</v>
      </c>
      <c r="E185" s="102">
        <f>'38'!E185/'38'!$C185*100</f>
        <v>60.183032764822478</v>
      </c>
      <c r="F185" s="102">
        <f>'38'!F185/'38'!$C185*100</f>
        <v>39.50620304891477</v>
      </c>
      <c r="G185" s="102">
        <f>'38'!G185/'38'!$C185*100</f>
        <v>9.4208040717449287E-2</v>
      </c>
      <c r="H185" s="102">
        <f>'38'!H185/'38'!$C185*100</f>
        <v>7.3408862896713733E-3</v>
      </c>
      <c r="I185" s="102">
        <f>'38'!I185/'38'!$C185*100</f>
        <v>1.2234810482785621E-2</v>
      </c>
      <c r="J185" s="102">
        <f>'38'!J185/'38'!$C185*100</f>
        <v>0.19698044877284851</v>
      </c>
    </row>
    <row r="186" spans="1:10" x14ac:dyDescent="0.35">
      <c r="A186" s="121" t="s">
        <v>968</v>
      </c>
      <c r="B186" s="2" t="s">
        <v>594</v>
      </c>
      <c r="C186" s="102">
        <f>'38'!C186/'38'!$C186*100</f>
        <v>100</v>
      </c>
      <c r="D186" s="102">
        <f>'38'!D186/'38'!$C186*100</f>
        <v>90.334171757096655</v>
      </c>
      <c r="E186" s="102">
        <f>'38'!E186/'38'!$C186*100</f>
        <v>84.477182896155227</v>
      </c>
      <c r="F186" s="102">
        <f>'38'!F186/'38'!$C186*100</f>
        <v>5.8569888609414305</v>
      </c>
      <c r="G186" s="102">
        <f>'38'!G186/'38'!$C186*100</f>
        <v>8.2644628099173563</v>
      </c>
      <c r="H186" s="102">
        <f>'38'!H186/'38'!$C186*100</f>
        <v>1.3654329859863457</v>
      </c>
      <c r="I186" s="102">
        <f>'38'!I186/'38'!$C186*100</f>
        <v>0</v>
      </c>
      <c r="J186" s="102">
        <f>'38'!J186/'38'!$C186*100</f>
        <v>3.5932446999640676E-2</v>
      </c>
    </row>
    <row r="187" spans="1:10" x14ac:dyDescent="0.35">
      <c r="A187" s="121" t="s">
        <v>969</v>
      </c>
      <c r="B187" s="2" t="s">
        <v>519</v>
      </c>
      <c r="C187" s="102">
        <f>'38'!C187/'38'!$C187*100</f>
        <v>100</v>
      </c>
      <c r="D187" s="102">
        <f>'38'!D187/'38'!$C187*100</f>
        <v>93.229166666666657</v>
      </c>
      <c r="E187" s="102">
        <f>'38'!E187/'38'!$C187*100</f>
        <v>64.791666666666671</v>
      </c>
      <c r="F187" s="102">
        <f>'38'!F187/'38'!$C187*100</f>
        <v>28.4375</v>
      </c>
      <c r="G187" s="102">
        <f>'38'!G187/'38'!$C187*100</f>
        <v>5.520833333333333</v>
      </c>
      <c r="H187" s="102">
        <f>'38'!H187/'38'!$C187*100</f>
        <v>0.10416666666666667</v>
      </c>
      <c r="I187" s="102">
        <f>'38'!I187/'38'!$C187*100</f>
        <v>0</v>
      </c>
      <c r="J187" s="102">
        <f>'38'!J187/'38'!$C187*100</f>
        <v>1.1458333333333333</v>
      </c>
    </row>
    <row r="188" spans="1:10" x14ac:dyDescent="0.35">
      <c r="A188" s="121" t="s">
        <v>970</v>
      </c>
      <c r="B188" s="2" t="s">
        <v>618</v>
      </c>
      <c r="C188" s="102">
        <f>'38'!C188/'38'!$C188*100</f>
        <v>100</v>
      </c>
      <c r="D188" s="102">
        <f>'38'!D188/'38'!$C188*100</f>
        <v>76.703042328042329</v>
      </c>
      <c r="E188" s="102">
        <f>'38'!E188/'38'!$C188*100</f>
        <v>69.957010582010582</v>
      </c>
      <c r="F188" s="102">
        <f>'38'!F188/'38'!$C188*100</f>
        <v>6.746031746031746</v>
      </c>
      <c r="G188" s="102">
        <f>'38'!G188/'38'!$C188*100</f>
        <v>17.592592592592592</v>
      </c>
      <c r="H188" s="102">
        <f>'38'!H188/'38'!$C188*100</f>
        <v>4.2493386243386242</v>
      </c>
      <c r="I188" s="102">
        <f>'38'!I188/'38'!$C188*100</f>
        <v>0</v>
      </c>
      <c r="J188" s="102">
        <f>'38'!J188/'38'!$C188*100</f>
        <v>1.4550264550264549</v>
      </c>
    </row>
    <row r="189" spans="1:10" x14ac:dyDescent="0.35">
      <c r="A189" s="121" t="s">
        <v>971</v>
      </c>
      <c r="B189" s="2" t="s">
        <v>440</v>
      </c>
      <c r="C189" s="102">
        <f>'38'!C189/'38'!$C189*100</f>
        <v>100</v>
      </c>
      <c r="D189" s="102">
        <f>'38'!D189/'38'!$C189*100</f>
        <v>79.277842227378187</v>
      </c>
      <c r="E189" s="102">
        <f>'38'!E189/'38'!$C189*100</f>
        <v>69.953596287703007</v>
      </c>
      <c r="F189" s="102">
        <f>'38'!F189/'38'!$C189*100</f>
        <v>9.3242459396751745</v>
      </c>
      <c r="G189" s="102">
        <f>'38'!G189/'38'!$C189*100</f>
        <v>19.315545243619489</v>
      </c>
      <c r="H189" s="102">
        <f>'38'!H189/'38'!$C189*100</f>
        <v>1.2470997679814384</v>
      </c>
      <c r="I189" s="102">
        <f>'38'!I189/'38'!$C189*100</f>
        <v>5.8004640371229696E-2</v>
      </c>
      <c r="J189" s="102">
        <f>'38'!J189/'38'!$C189*100</f>
        <v>0.10150812064965196</v>
      </c>
    </row>
    <row r="190" spans="1:10" x14ac:dyDescent="0.35">
      <c r="A190" s="121" t="s">
        <v>972</v>
      </c>
      <c r="B190" s="2" t="s">
        <v>520</v>
      </c>
      <c r="C190" s="102">
        <f>'38'!C190/'38'!$C190*100</f>
        <v>100</v>
      </c>
      <c r="D190" s="102">
        <f>'38'!D190/'38'!$C190*100</f>
        <v>78.589580686149944</v>
      </c>
      <c r="E190" s="102">
        <f>'38'!E190/'38'!$C190*100</f>
        <v>48.792884371029224</v>
      </c>
      <c r="F190" s="102">
        <f>'38'!F190/'38'!$C190*100</f>
        <v>29.796696315120712</v>
      </c>
      <c r="G190" s="102">
        <f>'38'!G190/'38'!$C190*100</f>
        <v>19.440914866581956</v>
      </c>
      <c r="H190" s="102">
        <f>'38'!H190/'38'!$C190*100</f>
        <v>1.9695044472681067</v>
      </c>
      <c r="I190" s="102">
        <f>'38'!I190/'38'!$C190*100</f>
        <v>0</v>
      </c>
      <c r="J190" s="102">
        <f>'38'!J190/'38'!$C190*100</f>
        <v>0</v>
      </c>
    </row>
    <row r="191" spans="1:10" x14ac:dyDescent="0.35">
      <c r="A191" s="121" t="s">
        <v>973</v>
      </c>
      <c r="B191" s="2" t="s">
        <v>385</v>
      </c>
      <c r="C191" s="102">
        <f>'38'!C191/'38'!$C191*100</f>
        <v>100</v>
      </c>
      <c r="D191" s="102">
        <f>'38'!D191/'38'!$C191*100</f>
        <v>99.810366624525912</v>
      </c>
      <c r="E191" s="102">
        <f>'38'!E191/'38'!$C191*100</f>
        <v>99.515381373788458</v>
      </c>
      <c r="F191" s="102">
        <f>'38'!F191/'38'!$C191*100</f>
        <v>0.29498525073746312</v>
      </c>
      <c r="G191" s="102">
        <f>'38'!G191/'38'!$C191*100</f>
        <v>0.10535187526337969</v>
      </c>
      <c r="H191" s="102">
        <f>'38'!H191/'38'!$C191*100</f>
        <v>2.1070375052675939E-2</v>
      </c>
      <c r="I191" s="102">
        <f>'38'!I191/'38'!$C191*100</f>
        <v>0</v>
      </c>
      <c r="J191" s="102">
        <f>'38'!J191/'38'!$C191*100</f>
        <v>6.321112515802782E-2</v>
      </c>
    </row>
    <row r="192" spans="1:10" x14ac:dyDescent="0.35">
      <c r="A192" s="121" t="s">
        <v>974</v>
      </c>
      <c r="B192" s="2" t="s">
        <v>616</v>
      </c>
      <c r="C192" s="102">
        <f>'38'!C192/'38'!$C192*100</f>
        <v>100</v>
      </c>
      <c r="D192" s="102">
        <f>'38'!D192/'38'!$C192*100</f>
        <v>65.220643231114437</v>
      </c>
      <c r="E192" s="102">
        <f>'38'!E192/'38'!$C192*100</f>
        <v>55.347793567688853</v>
      </c>
      <c r="F192" s="102">
        <f>'38'!F192/'38'!$C192*100</f>
        <v>9.8728496634255798</v>
      </c>
      <c r="G192" s="102">
        <f>'38'!G192/'38'!$C192*100</f>
        <v>31.488406881077037</v>
      </c>
      <c r="H192" s="102">
        <f>'38'!H192/'38'!$C192*100</f>
        <v>3.2909498878085266</v>
      </c>
      <c r="I192" s="102">
        <f>'38'!I192/'38'!$C192*100</f>
        <v>0</v>
      </c>
      <c r="J192" s="102">
        <f>'38'!J192/'38'!$C192*100</f>
        <v>0</v>
      </c>
    </row>
    <row r="193" spans="1:10" x14ac:dyDescent="0.35">
      <c r="A193" s="121" t="s">
        <v>975</v>
      </c>
      <c r="B193" s="2" t="s">
        <v>415</v>
      </c>
      <c r="C193" s="102">
        <f>'38'!C193/'38'!$C193*100</f>
        <v>100</v>
      </c>
      <c r="D193" s="102">
        <f>'38'!D193/'38'!$C193*100</f>
        <v>98.147585788035229</v>
      </c>
      <c r="E193" s="102">
        <f>'38'!E193/'38'!$C193*100</f>
        <v>83.844518675979344</v>
      </c>
      <c r="F193" s="102">
        <f>'38'!F193/'38'!$C193*100</f>
        <v>14.303067112055876</v>
      </c>
      <c r="G193" s="102">
        <f>'38'!G193/'38'!$C193*100</f>
        <v>1.3665350744002429</v>
      </c>
      <c r="H193" s="102">
        <f>'38'!H193/'38'!$C193*100</f>
        <v>0.24293956878226544</v>
      </c>
      <c r="I193" s="102">
        <f>'38'!I193/'38'!$C193*100</f>
        <v>0</v>
      </c>
      <c r="J193" s="102">
        <f>'38'!J193/'38'!$C193*100</f>
        <v>0.24293956878226544</v>
      </c>
    </row>
    <row r="194" spans="1:10" x14ac:dyDescent="0.35">
      <c r="A194" s="121" t="s">
        <v>976</v>
      </c>
      <c r="B194" s="2" t="s">
        <v>529</v>
      </c>
      <c r="C194" s="102">
        <f>'38'!C194/'38'!$C194*100</f>
        <v>100</v>
      </c>
      <c r="D194" s="102">
        <f>'38'!D194/'38'!$C194*100</f>
        <v>89.609571788413106</v>
      </c>
      <c r="E194" s="102">
        <f>'38'!E194/'38'!$C194*100</f>
        <v>85.516372795969772</v>
      </c>
      <c r="F194" s="102">
        <f>'38'!F194/'38'!$C194*100</f>
        <v>4.093198992443325</v>
      </c>
      <c r="G194" s="102">
        <f>'38'!G194/'38'!$C194*100</f>
        <v>8.5012594458438286</v>
      </c>
      <c r="H194" s="102">
        <f>'38'!H194/'38'!$C194*100</f>
        <v>0.18891687657430731</v>
      </c>
      <c r="I194" s="102">
        <f>'38'!I194/'38'!$C194*100</f>
        <v>0</v>
      </c>
      <c r="J194" s="102">
        <f>'38'!J194/'38'!$C194*100</f>
        <v>1.7002518891687659</v>
      </c>
    </row>
    <row r="195" spans="1:10" x14ac:dyDescent="0.35">
      <c r="A195" s="121" t="s">
        <v>977</v>
      </c>
      <c r="B195" s="2" t="s">
        <v>374</v>
      </c>
      <c r="C195" s="102">
        <f>'38'!C195/'38'!$C195*100</f>
        <v>100</v>
      </c>
      <c r="D195" s="102">
        <f>'38'!D195/'38'!$C195*100</f>
        <v>99.891503922550498</v>
      </c>
      <c r="E195" s="102">
        <f>'38'!E195/'38'!$C195*100</f>
        <v>98.839926556501425</v>
      </c>
      <c r="F195" s="102">
        <f>'38'!F195/'38'!$C195*100</f>
        <v>1.0515773660490735</v>
      </c>
      <c r="G195" s="102">
        <f>'38'!G195/'38'!$C195*100</f>
        <v>4.1729260557502916E-2</v>
      </c>
      <c r="H195" s="102">
        <f>'38'!H195/'38'!$C195*100</f>
        <v>8.3458521115005839E-3</v>
      </c>
      <c r="I195" s="102">
        <f>'38'!I195/'38'!$C195*100</f>
        <v>0</v>
      </c>
      <c r="J195" s="102">
        <f>'38'!J195/'38'!$C195*100</f>
        <v>5.8420964780504084E-2</v>
      </c>
    </row>
    <row r="196" spans="1:10" x14ac:dyDescent="0.35">
      <c r="A196" s="121" t="s">
        <v>978</v>
      </c>
      <c r="B196" s="2" t="s">
        <v>562</v>
      </c>
      <c r="C196" s="102">
        <f>'38'!C196/'38'!$C196*100</f>
        <v>100</v>
      </c>
      <c r="D196" s="102">
        <f>'38'!D196/'38'!$C196*100</f>
        <v>93.666666666666671</v>
      </c>
      <c r="E196" s="102">
        <f>'38'!E196/'38'!$C196*100</f>
        <v>84.583333333333329</v>
      </c>
      <c r="F196" s="102">
        <f>'38'!F196/'38'!$C196*100</f>
        <v>9.0833333333333339</v>
      </c>
      <c r="G196" s="102">
        <f>'38'!G196/'38'!$C196*100</f>
        <v>5.75</v>
      </c>
      <c r="H196" s="102">
        <f>'38'!H196/'38'!$C196*100</f>
        <v>0.58333333333333337</v>
      </c>
      <c r="I196" s="102">
        <f>'38'!I196/'38'!$C196*100</f>
        <v>0</v>
      </c>
      <c r="J196" s="102">
        <f>'38'!J196/'38'!$C196*100</f>
        <v>0</v>
      </c>
    </row>
    <row r="197" spans="1:10" x14ac:dyDescent="0.35">
      <c r="A197" s="121" t="s">
        <v>1130</v>
      </c>
      <c r="B197" s="2" t="s">
        <v>369</v>
      </c>
      <c r="C197" s="102">
        <f>'38'!C197/'38'!$C197*100</f>
        <v>100</v>
      </c>
      <c r="D197" s="102">
        <f>'38'!D197/'38'!$C197*100</f>
        <v>97.960251046025107</v>
      </c>
      <c r="E197" s="102">
        <f>'38'!E197/'38'!$C197*100</f>
        <v>94.351464435146454</v>
      </c>
      <c r="F197" s="102">
        <f>'38'!F197/'38'!$C197*100</f>
        <v>3.6087866108786608</v>
      </c>
      <c r="G197" s="102">
        <f>'38'!G197/'38'!$C197*100</f>
        <v>1.752092050209205</v>
      </c>
      <c r="H197" s="102">
        <f>'38'!H197/'38'!$C197*100</f>
        <v>0.1307531380753138</v>
      </c>
      <c r="I197" s="102">
        <f>'38'!I197/'38'!$C197*100</f>
        <v>0</v>
      </c>
      <c r="J197" s="102">
        <f>'38'!J197/'38'!$C197*100</f>
        <v>0.15690376569037656</v>
      </c>
    </row>
    <row r="198" spans="1:10" x14ac:dyDescent="0.35">
      <c r="A198" s="121" t="s">
        <v>979</v>
      </c>
      <c r="B198" s="2" t="s">
        <v>473</v>
      </c>
      <c r="C198" s="102">
        <f>'38'!C198/'38'!$C198*100</f>
        <v>100</v>
      </c>
      <c r="D198" s="102">
        <f>'38'!D198/'38'!$C198*100</f>
        <v>95.947605403192796</v>
      </c>
      <c r="E198" s="102">
        <f>'38'!E198/'38'!$C198*100</f>
        <v>71.878837494883342</v>
      </c>
      <c r="F198" s="102">
        <f>'38'!F198/'38'!$C198*100</f>
        <v>24.068767908309454</v>
      </c>
      <c r="G198" s="102">
        <f>'38'!G198/'38'!$C198*100</f>
        <v>3.1927957429390093</v>
      </c>
      <c r="H198" s="102">
        <f>'38'!H198/'38'!$C198*100</f>
        <v>0.28653295128939826</v>
      </c>
      <c r="I198" s="102">
        <f>'38'!I198/'38'!$C198*100</f>
        <v>4.0933278755628327E-2</v>
      </c>
      <c r="J198" s="102">
        <f>'38'!J198/'38'!$C198*100</f>
        <v>0.53213262382316817</v>
      </c>
    </row>
    <row r="199" spans="1:10" x14ac:dyDescent="0.35">
      <c r="A199" s="121" t="s">
        <v>980</v>
      </c>
      <c r="B199" s="2" t="s">
        <v>371</v>
      </c>
      <c r="C199" s="102">
        <f>'38'!C199/'38'!$C199*100</f>
        <v>100</v>
      </c>
      <c r="D199" s="102">
        <f>'38'!D199/'38'!$C199*100</f>
        <v>99.654331028873528</v>
      </c>
      <c r="E199" s="102">
        <f>'38'!E199/'38'!$C199*100</f>
        <v>98.708824725498161</v>
      </c>
      <c r="F199" s="102">
        <f>'38'!F199/'38'!$C199*100</f>
        <v>0.94550630337535591</v>
      </c>
      <c r="G199" s="102">
        <f>'38'!G199/'38'!$C199*100</f>
        <v>0.10166734444896298</v>
      </c>
      <c r="H199" s="102">
        <f>'38'!H199/'38'!$C199*100</f>
        <v>7.1167141114274093E-2</v>
      </c>
      <c r="I199" s="102">
        <f>'38'!I199/'38'!$C199*100</f>
        <v>0</v>
      </c>
      <c r="J199" s="102">
        <f>'38'!J199/'38'!$C199*100</f>
        <v>0.17283448556323708</v>
      </c>
    </row>
    <row r="200" spans="1:10" x14ac:dyDescent="0.35">
      <c r="A200" s="121" t="s">
        <v>981</v>
      </c>
      <c r="B200" s="2" t="s">
        <v>390</v>
      </c>
      <c r="C200" s="102">
        <f>'38'!C200/'38'!$C200*100</f>
        <v>100</v>
      </c>
      <c r="D200" s="102">
        <f>'38'!D200/'38'!$C200*100</f>
        <v>94.191176470588232</v>
      </c>
      <c r="E200" s="102">
        <f>'38'!E200/'38'!$C200*100</f>
        <v>88.443627450980387</v>
      </c>
      <c r="F200" s="102">
        <f>'38'!F200/'38'!$C200*100</f>
        <v>5.7475490196078427</v>
      </c>
      <c r="G200" s="102">
        <f>'38'!G200/'38'!$C200*100</f>
        <v>4.6446078431372548</v>
      </c>
      <c r="H200" s="102">
        <f>'38'!H200/'38'!$C200*100</f>
        <v>0.58823529411764708</v>
      </c>
      <c r="I200" s="102">
        <f>'38'!I200/'38'!$C200*100</f>
        <v>0</v>
      </c>
      <c r="J200" s="102">
        <f>'38'!J200/'38'!$C200*100</f>
        <v>0.57598039215686281</v>
      </c>
    </row>
    <row r="201" spans="1:10" x14ac:dyDescent="0.35">
      <c r="A201" s="121" t="s">
        <v>982</v>
      </c>
      <c r="B201" s="2" t="s">
        <v>491</v>
      </c>
      <c r="C201" s="102">
        <f>'38'!C201/'38'!$C201*100</f>
        <v>100</v>
      </c>
      <c r="D201" s="102">
        <f>'38'!D201/'38'!$C201*100</f>
        <v>98.127659574468083</v>
      </c>
      <c r="E201" s="102">
        <f>'38'!E201/'38'!$C201*100</f>
        <v>90.893617021276597</v>
      </c>
      <c r="F201" s="102">
        <f>'38'!F201/'38'!$C201*100</f>
        <v>7.2340425531914887</v>
      </c>
      <c r="G201" s="102">
        <f>'38'!G201/'38'!$C201*100</f>
        <v>1.0212765957446808</v>
      </c>
      <c r="H201" s="102">
        <f>'38'!H201/'38'!$C201*100</f>
        <v>0.34042553191489361</v>
      </c>
      <c r="I201" s="102">
        <f>'38'!I201/'38'!$C201*100</f>
        <v>0</v>
      </c>
      <c r="J201" s="102">
        <f>'38'!J201/'38'!$C201*100</f>
        <v>0.51063829787234039</v>
      </c>
    </row>
    <row r="202" spans="1:10" x14ac:dyDescent="0.35">
      <c r="A202" s="121" t="s">
        <v>983</v>
      </c>
      <c r="B202" s="2" t="s">
        <v>454</v>
      </c>
      <c r="C202" s="102">
        <f>'38'!C202/'38'!$C202*100</f>
        <v>100</v>
      </c>
      <c r="D202" s="102">
        <f>'38'!D202/'38'!$C202*100</f>
        <v>98.20490367775831</v>
      </c>
      <c r="E202" s="102">
        <f>'38'!E202/'38'!$C202*100</f>
        <v>71.584938704028019</v>
      </c>
      <c r="F202" s="102">
        <f>'38'!F202/'38'!$C202*100</f>
        <v>26.619964973730298</v>
      </c>
      <c r="G202" s="102">
        <f>'38'!G202/'38'!$C202*100</f>
        <v>1.3572679509632224</v>
      </c>
      <c r="H202" s="102">
        <f>'38'!H202/'38'!$C202*100</f>
        <v>0.39404553415061294</v>
      </c>
      <c r="I202" s="102">
        <f>'38'!I202/'38'!$C202*100</f>
        <v>0</v>
      </c>
      <c r="J202" s="102">
        <f>'38'!J202/'38'!$C202*100</f>
        <v>4.3782837127845885E-2</v>
      </c>
    </row>
    <row r="203" spans="1:10" x14ac:dyDescent="0.35">
      <c r="A203" s="121" t="s">
        <v>984</v>
      </c>
      <c r="B203" s="2" t="s">
        <v>494</v>
      </c>
      <c r="C203" s="102">
        <f>'38'!C203/'38'!$C203*100</f>
        <v>100</v>
      </c>
      <c r="D203" s="102">
        <f>'38'!D203/'38'!$C203*100</f>
        <v>72.495274102079392</v>
      </c>
      <c r="E203" s="102">
        <f>'38'!E203/'38'!$C203*100</f>
        <v>59.73534971644613</v>
      </c>
      <c r="F203" s="102">
        <f>'38'!F203/'38'!$C203*100</f>
        <v>12.759924385633269</v>
      </c>
      <c r="G203" s="102">
        <f>'38'!G203/'38'!$C203*100</f>
        <v>22.117202268431001</v>
      </c>
      <c r="H203" s="102">
        <f>'38'!H203/'38'!$C203*100</f>
        <v>5.3875236294896034</v>
      </c>
      <c r="I203" s="102">
        <f>'38'!I203/'38'!$C203*100</f>
        <v>0</v>
      </c>
      <c r="J203" s="102">
        <f>'38'!J203/'38'!$C203*100</f>
        <v>0</v>
      </c>
    </row>
    <row r="204" spans="1:10" x14ac:dyDescent="0.35">
      <c r="A204" s="121" t="s">
        <v>985</v>
      </c>
      <c r="B204" s="2" t="s">
        <v>382</v>
      </c>
      <c r="C204" s="102">
        <f>'38'!C204/'38'!$C204*100</f>
        <v>100</v>
      </c>
      <c r="D204" s="102">
        <f>'38'!D204/'38'!$C204*100</f>
        <v>99.548079337183026</v>
      </c>
      <c r="E204" s="102">
        <f>'38'!E204/'38'!$C204*100</f>
        <v>98.393170976650765</v>
      </c>
      <c r="F204" s="102">
        <f>'38'!F204/'38'!$C204*100</f>
        <v>1.1549083605322621</v>
      </c>
      <c r="G204" s="102">
        <f>'38'!G204/'38'!$C204*100</f>
        <v>0.21759143024520877</v>
      </c>
      <c r="H204" s="102">
        <f>'38'!H204/'38'!$C204*100</f>
        <v>9.2057912796049884E-2</v>
      </c>
      <c r="I204" s="102">
        <f>'38'!I204/'38'!$C204*100</f>
        <v>7.5320110469495355E-2</v>
      </c>
      <c r="J204" s="102">
        <f>'38'!J204/'38'!$C204*100</f>
        <v>6.695120930621809E-2</v>
      </c>
    </row>
    <row r="205" spans="1:10" x14ac:dyDescent="0.35">
      <c r="A205" s="121" t="s">
        <v>986</v>
      </c>
      <c r="B205" s="2" t="s">
        <v>621</v>
      </c>
      <c r="C205" s="102">
        <f>'38'!C205/'38'!$C205*100</f>
        <v>100</v>
      </c>
      <c r="D205" s="102">
        <f>'38'!D205/'38'!$C205*100</f>
        <v>92.495309568480295</v>
      </c>
      <c r="E205" s="102">
        <f>'38'!E205/'38'!$C205*100</f>
        <v>86.679174484052538</v>
      </c>
      <c r="F205" s="102">
        <f>'38'!F205/'38'!$C205*100</f>
        <v>5.8161350844277679</v>
      </c>
      <c r="G205" s="102">
        <f>'38'!G205/'38'!$C205*100</f>
        <v>4.6278924327704818</v>
      </c>
      <c r="H205" s="102">
        <f>'38'!H205/'38'!$C205*100</f>
        <v>6.2539086929330828E-2</v>
      </c>
      <c r="I205" s="102">
        <f>'38'!I205/'38'!$C205*100</f>
        <v>0</v>
      </c>
      <c r="J205" s="102">
        <f>'38'!J205/'38'!$C205*100</f>
        <v>2.8142589118198873</v>
      </c>
    </row>
    <row r="206" spans="1:10" x14ac:dyDescent="0.35">
      <c r="A206" s="121" t="s">
        <v>987</v>
      </c>
      <c r="B206" s="2" t="s">
        <v>583</v>
      </c>
      <c r="C206" s="102">
        <f>'38'!C206/'38'!$C206*100</f>
        <v>100</v>
      </c>
      <c r="D206" s="102">
        <f>'38'!D206/'38'!$C206*100</f>
        <v>96.98965192850423</v>
      </c>
      <c r="E206" s="102">
        <f>'38'!E206/'38'!$C206*100</f>
        <v>93.038570084666034</v>
      </c>
      <c r="F206" s="102">
        <f>'38'!F206/'38'!$C206*100</f>
        <v>3.9510818438381938</v>
      </c>
      <c r="G206" s="102">
        <f>'38'!G206/'38'!$C206*100</f>
        <v>2.8222013170272815</v>
      </c>
      <c r="H206" s="102">
        <f>'38'!H206/'38'!$C206*100</f>
        <v>0</v>
      </c>
      <c r="I206" s="102">
        <f>'38'!I206/'38'!$C206*100</f>
        <v>0</v>
      </c>
      <c r="J206" s="102">
        <f>'38'!J206/'38'!$C206*100</f>
        <v>0.18814675446848542</v>
      </c>
    </row>
    <row r="207" spans="1:10" x14ac:dyDescent="0.35">
      <c r="A207" s="121" t="s">
        <v>988</v>
      </c>
      <c r="B207" s="2" t="s">
        <v>615</v>
      </c>
      <c r="C207" s="102">
        <f>'38'!C207/'38'!$C207*100</f>
        <v>100</v>
      </c>
      <c r="D207" s="102">
        <f>'38'!D207/'38'!$C207*100</f>
        <v>93.306878306878303</v>
      </c>
      <c r="E207" s="102">
        <f>'38'!E207/'38'!$C207*100</f>
        <v>71.640211640211632</v>
      </c>
      <c r="F207" s="102">
        <f>'38'!F207/'38'!$C207*100</f>
        <v>21.666666666666668</v>
      </c>
      <c r="G207" s="102">
        <f>'38'!G207/'38'!$C207*100</f>
        <v>5.5026455026455023</v>
      </c>
      <c r="H207" s="102">
        <f>'38'!H207/'38'!$C207*100</f>
        <v>1.1111111111111112</v>
      </c>
      <c r="I207" s="102">
        <f>'38'!I207/'38'!$C207*100</f>
        <v>5.2910052910052914E-2</v>
      </c>
      <c r="J207" s="102">
        <f>'38'!J207/'38'!$C207*100</f>
        <v>2.6455026455026457E-2</v>
      </c>
    </row>
    <row r="208" spans="1:10" x14ac:dyDescent="0.35">
      <c r="A208" s="121" t="s">
        <v>989</v>
      </c>
      <c r="B208" s="2" t="s">
        <v>364</v>
      </c>
      <c r="C208" s="102">
        <f>'38'!C208/'38'!$C208*100</f>
        <v>100</v>
      </c>
      <c r="D208" s="102">
        <f>'38'!D208/'38'!$C208*100</f>
        <v>99.696202531645568</v>
      </c>
      <c r="E208" s="102">
        <f>'38'!E208/'38'!$C208*100</f>
        <v>98.865822784810135</v>
      </c>
      <c r="F208" s="102">
        <f>'38'!F208/'38'!$C208*100</f>
        <v>0.83037974683544302</v>
      </c>
      <c r="G208" s="102">
        <f>'38'!G208/'38'!$C208*100</f>
        <v>0.13164556962025317</v>
      </c>
      <c r="H208" s="102">
        <f>'38'!H208/'38'!$C208*100</f>
        <v>0</v>
      </c>
      <c r="I208" s="102">
        <f>'38'!I208/'38'!$C208*100</f>
        <v>0</v>
      </c>
      <c r="J208" s="102">
        <f>'38'!J208/'38'!$C208*100</f>
        <v>0.17215189873417722</v>
      </c>
    </row>
    <row r="209" spans="1:10" x14ac:dyDescent="0.35">
      <c r="A209" s="121" t="s">
        <v>990</v>
      </c>
      <c r="B209" s="2" t="s">
        <v>623</v>
      </c>
      <c r="C209" s="102">
        <f>'38'!C209/'38'!$C209*100</f>
        <v>100</v>
      </c>
      <c r="D209" s="102">
        <f>'38'!D209/'38'!$C209*100</f>
        <v>96.261052631578949</v>
      </c>
      <c r="E209" s="102">
        <f>'38'!E209/'38'!$C209*100</f>
        <v>90.854736842105268</v>
      </c>
      <c r="F209" s="102">
        <f>'38'!F209/'38'!$C209*100</f>
        <v>5.406315789473684</v>
      </c>
      <c r="G209" s="102">
        <f>'38'!G209/'38'!$C209*100</f>
        <v>2.938947368421053</v>
      </c>
      <c r="H209" s="102">
        <f>'38'!H209/'38'!$C209*100</f>
        <v>0.22736842105263158</v>
      </c>
      <c r="I209" s="102">
        <f>'38'!I209/'38'!$C209*100</f>
        <v>1.6842105263157894E-2</v>
      </c>
      <c r="J209" s="102">
        <f>'38'!J209/'38'!$C209*100</f>
        <v>0.5557894736842105</v>
      </c>
    </row>
    <row r="210" spans="1:10" x14ac:dyDescent="0.35">
      <c r="A210" s="121" t="s">
        <v>991</v>
      </c>
      <c r="B210" s="2" t="s">
        <v>416</v>
      </c>
      <c r="C210" s="102">
        <f>'38'!C210/'38'!$C210*100</f>
        <v>100</v>
      </c>
      <c r="D210" s="102">
        <f>'38'!D210/'38'!$C210*100</f>
        <v>85.408432147562579</v>
      </c>
      <c r="E210" s="102">
        <f>'38'!E210/'38'!$C210*100</f>
        <v>74.802371541501984</v>
      </c>
      <c r="F210" s="102">
        <f>'38'!F210/'38'!$C210*100</f>
        <v>10.606060606060606</v>
      </c>
      <c r="G210" s="102">
        <f>'38'!G210/'38'!$C210*100</f>
        <v>8.36627140974967</v>
      </c>
      <c r="H210" s="102">
        <f>'38'!H210/'38'!$C210*100</f>
        <v>0.18115942028985507</v>
      </c>
      <c r="I210" s="102">
        <f>'38'!I210/'38'!$C210*100</f>
        <v>1.6469038208168644E-2</v>
      </c>
      <c r="J210" s="102">
        <f>'38'!J210/'38'!$C210*100</f>
        <v>6.0276679841897236</v>
      </c>
    </row>
    <row r="211" spans="1:10" x14ac:dyDescent="0.35">
      <c r="A211" s="121" t="s">
        <v>992</v>
      </c>
      <c r="B211" s="2" t="s">
        <v>453</v>
      </c>
      <c r="C211" s="102">
        <f>'38'!C211/'38'!$C211*100</f>
        <v>100</v>
      </c>
      <c r="D211" s="102">
        <f>'38'!D211/'38'!$C211*100</f>
        <v>96.414219474497685</v>
      </c>
      <c r="E211" s="102">
        <f>'38'!E211/'38'!$C211*100</f>
        <v>95.61051004636785</v>
      </c>
      <c r="F211" s="102">
        <f>'38'!F211/'38'!$C211*100</f>
        <v>0.80370942812983004</v>
      </c>
      <c r="G211" s="102">
        <f>'38'!G211/'38'!$C211*100</f>
        <v>3.1839258114374034</v>
      </c>
      <c r="H211" s="102">
        <f>'38'!H211/'38'!$C211*100</f>
        <v>0.15455950540958269</v>
      </c>
      <c r="I211" s="102">
        <f>'38'!I211/'38'!$C211*100</f>
        <v>0</v>
      </c>
      <c r="J211" s="102">
        <f>'38'!J211/'38'!$C211*100</f>
        <v>0.2472952086553323</v>
      </c>
    </row>
    <row r="212" spans="1:10" x14ac:dyDescent="0.35">
      <c r="A212" s="121" t="s">
        <v>993</v>
      </c>
      <c r="B212" s="2" t="s">
        <v>568</v>
      </c>
      <c r="C212" s="102">
        <f>'38'!C212/'38'!$C212*100</f>
        <v>100</v>
      </c>
      <c r="D212" s="102">
        <f>'38'!D212/'38'!$C212*100</f>
        <v>99.009900990099013</v>
      </c>
      <c r="E212" s="102">
        <f>'38'!E212/'38'!$C212*100</f>
        <v>99.009900990099013</v>
      </c>
      <c r="F212" s="102">
        <f>'38'!F212/'38'!$C212*100</f>
        <v>0</v>
      </c>
      <c r="G212" s="102">
        <f>'38'!G212/'38'!$C212*100</f>
        <v>0.99009900990099009</v>
      </c>
      <c r="H212" s="102">
        <f>'38'!H212/'38'!$C212*100</f>
        <v>0</v>
      </c>
      <c r="I212" s="102">
        <f>'38'!I212/'38'!$C212*100</f>
        <v>0</v>
      </c>
      <c r="J212" s="102">
        <f>'38'!J212/'38'!$C212*100</f>
        <v>0</v>
      </c>
    </row>
    <row r="213" spans="1:10" x14ac:dyDescent="0.35">
      <c r="A213" s="121" t="s">
        <v>994</v>
      </c>
      <c r="B213" s="2" t="s">
        <v>391</v>
      </c>
      <c r="C213" s="102">
        <f>'38'!C213/'38'!$C213*100</f>
        <v>100</v>
      </c>
      <c r="D213" s="102">
        <f>'38'!D213/'38'!$C213*100</f>
        <v>98.087899543378995</v>
      </c>
      <c r="E213" s="102">
        <f>'38'!E213/'38'!$C213*100</f>
        <v>95.719178082191775</v>
      </c>
      <c r="F213" s="102">
        <f>'38'!F213/'38'!$C213*100</f>
        <v>2.3687214611872145</v>
      </c>
      <c r="G213" s="102">
        <f>'38'!G213/'38'!$C213*100</f>
        <v>1.6980593607305936</v>
      </c>
      <c r="H213" s="102">
        <f>'38'!H213/'38'!$C213*100</f>
        <v>0.14269406392694062</v>
      </c>
      <c r="I213" s="102">
        <f>'38'!I213/'38'!$C213*100</f>
        <v>0</v>
      </c>
      <c r="J213" s="102">
        <f>'38'!J213/'38'!$C213*100</f>
        <v>7.1347031963470309E-2</v>
      </c>
    </row>
    <row r="214" spans="1:10" x14ac:dyDescent="0.35">
      <c r="A214" s="121" t="s">
        <v>995</v>
      </c>
      <c r="B214" s="2" t="s">
        <v>556</v>
      </c>
      <c r="C214" s="102">
        <f>'38'!C214/'38'!$C214*100</f>
        <v>100</v>
      </c>
      <c r="D214" s="102">
        <f>'38'!D214/'38'!$C214*100</f>
        <v>92.412231030577573</v>
      </c>
      <c r="E214" s="102">
        <f>'38'!E214/'38'!$C214*100</f>
        <v>91.39297848244621</v>
      </c>
      <c r="F214" s="102">
        <f>'38'!F214/'38'!$C214*100</f>
        <v>1.0192525481313703</v>
      </c>
      <c r="G214" s="102">
        <f>'38'!G214/'38'!$C214*100</f>
        <v>7.4745186862967161</v>
      </c>
      <c r="H214" s="102">
        <f>'38'!H214/'38'!$C214*100</f>
        <v>0</v>
      </c>
      <c r="I214" s="102">
        <f>'38'!I214/'38'!$C214*100</f>
        <v>0</v>
      </c>
      <c r="J214" s="102">
        <f>'38'!J214/'38'!$C214*100</f>
        <v>0.11325028312570783</v>
      </c>
    </row>
    <row r="215" spans="1:10" x14ac:dyDescent="0.35">
      <c r="A215" s="121" t="s">
        <v>996</v>
      </c>
      <c r="B215" s="2" t="s">
        <v>511</v>
      </c>
      <c r="C215" s="102">
        <f>'38'!C215/'38'!$C215*100</f>
        <v>100</v>
      </c>
      <c r="D215" s="102">
        <f>'38'!D215/'38'!$C215*100</f>
        <v>71.637694419030197</v>
      </c>
      <c r="E215" s="102">
        <f>'38'!E215/'38'!$C215*100</f>
        <v>60.933211344922235</v>
      </c>
      <c r="F215" s="102">
        <f>'38'!F215/'38'!$C215*100</f>
        <v>10.704483074107959</v>
      </c>
      <c r="G215" s="102">
        <f>'38'!G215/'38'!$C215*100</f>
        <v>24.611161939615737</v>
      </c>
      <c r="H215" s="102">
        <f>'38'!H215/'38'!$C215*100</f>
        <v>3.6596523330283626</v>
      </c>
      <c r="I215" s="102">
        <f>'38'!I215/'38'!$C215*100</f>
        <v>0</v>
      </c>
      <c r="J215" s="102">
        <f>'38'!J215/'38'!$C215*100</f>
        <v>9.1491308325709064E-2</v>
      </c>
    </row>
    <row r="216" spans="1:10" x14ac:dyDescent="0.35">
      <c r="A216" s="121" t="s">
        <v>997</v>
      </c>
      <c r="B216" s="2" t="s">
        <v>463</v>
      </c>
      <c r="C216" s="102">
        <f>'38'!C216/'38'!$C216*100</f>
        <v>100</v>
      </c>
      <c r="D216" s="102">
        <f>'38'!D216/'38'!$C216*100</f>
        <v>88.273530941237652</v>
      </c>
      <c r="E216" s="102">
        <f>'38'!E216/'38'!$C216*100</f>
        <v>62.740509620384813</v>
      </c>
      <c r="F216" s="102">
        <f>'38'!F216/'38'!$C216*100</f>
        <v>25.533021320852832</v>
      </c>
      <c r="G216" s="102">
        <f>'38'!G216/'38'!$C216*100</f>
        <v>7.280291211648465</v>
      </c>
      <c r="H216" s="102">
        <f>'38'!H216/'38'!$C216*100</f>
        <v>2.5481019240769629</v>
      </c>
      <c r="I216" s="102">
        <f>'38'!I216/'38'!$C216*100</f>
        <v>2.6001040041601666E-2</v>
      </c>
      <c r="J216" s="102">
        <f>'38'!J216/'38'!$C216*100</f>
        <v>1.87207488299532</v>
      </c>
    </row>
    <row r="217" spans="1:10" x14ac:dyDescent="0.35">
      <c r="A217" s="121" t="s">
        <v>998</v>
      </c>
      <c r="B217" s="2" t="s">
        <v>479</v>
      </c>
      <c r="C217" s="102">
        <f>'38'!C217/'38'!$C217*100</f>
        <v>100</v>
      </c>
      <c r="D217" s="102">
        <f>'38'!D217/'38'!$C217*100</f>
        <v>98.9591673338671</v>
      </c>
      <c r="E217" s="102">
        <f>'38'!E217/'38'!$C217*100</f>
        <v>60.368294635708565</v>
      </c>
      <c r="F217" s="102">
        <f>'38'!F217/'38'!$C217*100</f>
        <v>38.590872698158527</v>
      </c>
      <c r="G217" s="102">
        <f>'38'!G217/'38'!$C217*100</f>
        <v>0.88070456365092076</v>
      </c>
      <c r="H217" s="102">
        <f>'38'!H217/'38'!$C217*100</f>
        <v>8.0064051240992792E-2</v>
      </c>
      <c r="I217" s="102">
        <f>'38'!I217/'38'!$C217*100</f>
        <v>0</v>
      </c>
      <c r="J217" s="102">
        <f>'38'!J217/'38'!$C217*100</f>
        <v>8.0064051240992792E-2</v>
      </c>
    </row>
    <row r="218" spans="1:10" x14ac:dyDescent="0.35">
      <c r="A218" s="121" t="s">
        <v>999</v>
      </c>
      <c r="B218" s="2" t="s">
        <v>534</v>
      </c>
      <c r="C218" s="102">
        <f>'38'!C218/'38'!$C218*100</f>
        <v>100</v>
      </c>
      <c r="D218" s="102">
        <f>'38'!D218/'38'!$C218*100</f>
        <v>90.665475658776245</v>
      </c>
      <c r="E218" s="102">
        <f>'38'!E218/'38'!$C218*100</f>
        <v>84.769986601161236</v>
      </c>
      <c r="F218" s="102">
        <f>'38'!F218/'38'!$C218*100</f>
        <v>5.8954890576150065</v>
      </c>
      <c r="G218" s="102">
        <f>'38'!G218/'38'!$C218*100</f>
        <v>7.7713264850379629</v>
      </c>
      <c r="H218" s="102">
        <f>'38'!H218/'38'!$C218*100</f>
        <v>1.0272443054935239</v>
      </c>
      <c r="I218" s="102">
        <f>'38'!I218/'38'!$C218*100</f>
        <v>0</v>
      </c>
      <c r="J218" s="102">
        <f>'38'!J218/'38'!$C218*100</f>
        <v>0.53595355069227335</v>
      </c>
    </row>
    <row r="219" spans="1:10" x14ac:dyDescent="0.35">
      <c r="A219" s="121" t="s">
        <v>1000</v>
      </c>
      <c r="B219" s="2" t="s">
        <v>499</v>
      </c>
      <c r="C219" s="102">
        <f>'38'!C219/'38'!$C219*100</f>
        <v>100</v>
      </c>
      <c r="D219" s="102">
        <f>'38'!D219/'38'!$C219*100</f>
        <v>92.616303883909524</v>
      </c>
      <c r="E219" s="102">
        <f>'38'!E219/'38'!$C219*100</f>
        <v>85.317968416559964</v>
      </c>
      <c r="F219" s="102">
        <f>'38'!F219/'38'!$C219*100</f>
        <v>7.2983354673495526</v>
      </c>
      <c r="G219" s="102">
        <f>'38'!G219/'38'!$C219*100</f>
        <v>5.9752454118651297</v>
      </c>
      <c r="H219" s="102">
        <f>'38'!H219/'38'!$C219*100</f>
        <v>0.2987622705932565</v>
      </c>
      <c r="I219" s="102">
        <f>'38'!I219/'38'!$C219*100</f>
        <v>0</v>
      </c>
      <c r="J219" s="102">
        <f>'38'!J219/'38'!$C219*100</f>
        <v>1.1096884336320956</v>
      </c>
    </row>
    <row r="220" spans="1:10" x14ac:dyDescent="0.35">
      <c r="A220" s="121" t="s">
        <v>1001</v>
      </c>
      <c r="B220" s="2" t="s">
        <v>469</v>
      </c>
      <c r="C220" s="102">
        <f>'38'!C220/'38'!$C220*100</f>
        <v>100</v>
      </c>
      <c r="D220" s="102">
        <f>'38'!D220/'38'!$C220*100</f>
        <v>86.330409356725141</v>
      </c>
      <c r="E220" s="102">
        <f>'38'!E220/'38'!$C220*100</f>
        <v>85.453216374269005</v>
      </c>
      <c r="F220" s="102">
        <f>'38'!F220/'38'!$C220*100</f>
        <v>0.8771929824561403</v>
      </c>
      <c r="G220" s="102">
        <f>'38'!G220/'38'!$C220*100</f>
        <v>11.549707602339181</v>
      </c>
      <c r="H220" s="102">
        <f>'38'!H220/'38'!$C220*100</f>
        <v>0.25584795321637427</v>
      </c>
      <c r="I220" s="102">
        <f>'38'!I220/'38'!$C220*100</f>
        <v>7.3099415204678359E-2</v>
      </c>
      <c r="J220" s="102">
        <f>'38'!J220/'38'!$C220*100</f>
        <v>1.7909356725146197</v>
      </c>
    </row>
    <row r="221" spans="1:10" x14ac:dyDescent="0.35">
      <c r="A221" s="121" t="s">
        <v>1002</v>
      </c>
      <c r="B221" s="2" t="s">
        <v>474</v>
      </c>
      <c r="C221" s="102">
        <f>'38'!C221/'38'!$C221*100</f>
        <v>100</v>
      </c>
      <c r="D221" s="102">
        <f>'38'!D221/'38'!$C221*100</f>
        <v>98.233766233766232</v>
      </c>
      <c r="E221" s="102">
        <f>'38'!E221/'38'!$C221*100</f>
        <v>89.740259740259745</v>
      </c>
      <c r="F221" s="102">
        <f>'38'!F221/'38'!$C221*100</f>
        <v>8.4935064935064926</v>
      </c>
      <c r="G221" s="102">
        <f>'38'!G221/'38'!$C221*100</f>
        <v>1.0909090909090911</v>
      </c>
      <c r="H221" s="102">
        <f>'38'!H221/'38'!$C221*100</f>
        <v>0.36363636363636365</v>
      </c>
      <c r="I221" s="102">
        <f>'38'!I221/'38'!$C221*100</f>
        <v>2.5974025974025976E-2</v>
      </c>
      <c r="J221" s="102">
        <f>'38'!J221/'38'!$C221*100</f>
        <v>0.2857142857142857</v>
      </c>
    </row>
    <row r="222" spans="1:10" x14ac:dyDescent="0.35">
      <c r="A222" s="121" t="s">
        <v>1003</v>
      </c>
      <c r="B222" s="2" t="s">
        <v>366</v>
      </c>
      <c r="C222" s="102">
        <f>'38'!C222/'38'!$C222*100</f>
        <v>100</v>
      </c>
      <c r="D222" s="102">
        <f>'38'!D222/'38'!$C222*100</f>
        <v>99.500291800408519</v>
      </c>
      <c r="E222" s="102">
        <f>'38'!E222/'38'!$C222*100</f>
        <v>95.812664137729797</v>
      </c>
      <c r="F222" s="102">
        <f>'38'!F222/'38'!$C222*100</f>
        <v>3.6876276626787274</v>
      </c>
      <c r="G222" s="102">
        <f>'38'!G222/'38'!$C222*100</f>
        <v>0.2662678727750219</v>
      </c>
      <c r="H222" s="102">
        <f>'38'!H222/'38'!$C222*100</f>
        <v>1.0942515319521447E-2</v>
      </c>
      <c r="I222" s="102">
        <f>'38'!I222/'38'!$C222*100</f>
        <v>0</v>
      </c>
      <c r="J222" s="102">
        <f>'38'!J222/'38'!$C222*100</f>
        <v>0.22249781149693612</v>
      </c>
    </row>
    <row r="223" spans="1:10" x14ac:dyDescent="0.35">
      <c r="A223" s="121" t="s">
        <v>1004</v>
      </c>
      <c r="B223" s="2" t="s">
        <v>486</v>
      </c>
      <c r="C223" s="102">
        <f>'38'!C223/'38'!$C223*100</f>
        <v>100</v>
      </c>
      <c r="D223" s="102">
        <f>'38'!D223/'38'!$C223*100</f>
        <v>70.796460176991147</v>
      </c>
      <c r="E223" s="102">
        <f>'38'!E223/'38'!$C223*100</f>
        <v>62.262958280657401</v>
      </c>
      <c r="F223" s="102">
        <f>'38'!F223/'38'!$C223*100</f>
        <v>8.533501896333755</v>
      </c>
      <c r="G223" s="102">
        <f>'38'!G223/'38'!$C223*100</f>
        <v>15.29709228824273</v>
      </c>
      <c r="H223" s="102">
        <f>'38'!H223/'38'!$C223*100</f>
        <v>13.780025284450062</v>
      </c>
      <c r="I223" s="102">
        <f>'38'!I223/'38'!$C223*100</f>
        <v>0</v>
      </c>
      <c r="J223" s="102">
        <f>'38'!J223/'38'!$C223*100</f>
        <v>0.12642225031605564</v>
      </c>
    </row>
    <row r="224" spans="1:10" x14ac:dyDescent="0.35">
      <c r="A224" s="121" t="s">
        <v>1005</v>
      </c>
      <c r="B224" s="2" t="s">
        <v>627</v>
      </c>
      <c r="C224" s="102">
        <f>'38'!C224/'38'!$C224*100</f>
        <v>100</v>
      </c>
      <c r="D224" s="102">
        <f>'38'!D224/'38'!$C224*100</f>
        <v>97.977004802794355</v>
      </c>
      <c r="E224" s="102">
        <f>'38'!E224/'38'!$C224*100</f>
        <v>96.128656672973364</v>
      </c>
      <c r="F224" s="102">
        <f>'38'!F224/'38'!$C224*100</f>
        <v>1.8483481298209865</v>
      </c>
      <c r="G224" s="102">
        <f>'38'!G224/'38'!$C224*100</f>
        <v>1.7028089070004366</v>
      </c>
      <c r="H224" s="102">
        <f>'38'!H224/'38'!$C224*100</f>
        <v>0.13826226167952263</v>
      </c>
      <c r="I224" s="102">
        <f>'38'!I224/'38'!$C224*100</f>
        <v>1.4553922282055013E-2</v>
      </c>
      <c r="J224" s="102">
        <f>'38'!J224/'38'!$C224*100</f>
        <v>0.16737010624363266</v>
      </c>
    </row>
    <row r="225" spans="1:10" x14ac:dyDescent="0.35">
      <c r="A225" s="121" t="s">
        <v>1006</v>
      </c>
      <c r="B225" s="2" t="s">
        <v>569</v>
      </c>
      <c r="C225" s="102">
        <f>'38'!C225/'38'!$C225*100</f>
        <v>100</v>
      </c>
      <c r="D225" s="102">
        <f>'38'!D225/'38'!$C225*100</f>
        <v>96.096440872560279</v>
      </c>
      <c r="E225" s="102">
        <f>'38'!E225/'38'!$C225*100</f>
        <v>95.522388059701484</v>
      </c>
      <c r="F225" s="102">
        <f>'38'!F225/'38'!$C225*100</f>
        <v>0.57405281285878307</v>
      </c>
      <c r="G225" s="102">
        <f>'38'!G225/'38'!$C225*100</f>
        <v>3.214695752009185</v>
      </c>
      <c r="H225" s="102">
        <f>'38'!H225/'38'!$C225*100</f>
        <v>0.45924225028702642</v>
      </c>
      <c r="I225" s="102">
        <f>'38'!I225/'38'!$C225*100</f>
        <v>0</v>
      </c>
      <c r="J225" s="102">
        <f>'38'!J225/'38'!$C225*100</f>
        <v>0.22962112514351321</v>
      </c>
    </row>
    <row r="226" spans="1:10" x14ac:dyDescent="0.35">
      <c r="A226" s="121" t="s">
        <v>1007</v>
      </c>
      <c r="B226" s="2" t="s">
        <v>576</v>
      </c>
      <c r="C226" s="102">
        <f>'38'!C226/'38'!$C226*100</f>
        <v>100</v>
      </c>
      <c r="D226" s="102">
        <f>'38'!D226/'38'!$C226*100</f>
        <v>68.715995647442867</v>
      </c>
      <c r="E226" s="102">
        <f>'38'!E226/'38'!$C226*100</f>
        <v>62.568008705114252</v>
      </c>
      <c r="F226" s="102">
        <f>'38'!F226/'38'!$C226*100</f>
        <v>6.1479869423286182</v>
      </c>
      <c r="G226" s="102">
        <f>'38'!G226/'38'!$C226*100</f>
        <v>20.620239390642002</v>
      </c>
      <c r="H226" s="102">
        <f>'38'!H226/'38'!$C226*100</f>
        <v>8.3242655059847674</v>
      </c>
      <c r="I226" s="102">
        <f>'38'!I226/'38'!$C226*100</f>
        <v>5.4406964091403699E-2</v>
      </c>
      <c r="J226" s="102">
        <f>'38'!J226/'38'!$C226*100</f>
        <v>2.2850924918389555</v>
      </c>
    </row>
    <row r="227" spans="1:10" x14ac:dyDescent="0.35">
      <c r="A227" s="121" t="s">
        <v>1008</v>
      </c>
      <c r="B227" s="2" t="s">
        <v>424</v>
      </c>
      <c r="C227" s="102">
        <f>'38'!C227/'38'!$C227*100</f>
        <v>100</v>
      </c>
      <c r="D227" s="102">
        <f>'38'!D227/'38'!$C227*100</f>
        <v>97.849691292314247</v>
      </c>
      <c r="E227" s="102">
        <f>'38'!E227/'38'!$C227*100</f>
        <v>95.103257398339366</v>
      </c>
      <c r="F227" s="102">
        <f>'38'!F227/'38'!$C227*100</f>
        <v>2.7464338939748778</v>
      </c>
      <c r="G227" s="102">
        <f>'38'!G227/'38'!$C227*100</f>
        <v>1.6819246327443047</v>
      </c>
      <c r="H227" s="102">
        <f>'38'!H227/'38'!$C227*100</f>
        <v>0.10645092612305727</v>
      </c>
      <c r="I227" s="102">
        <f>'38'!I227/'38'!$C227*100</f>
        <v>2.1290185224611454E-2</v>
      </c>
      <c r="J227" s="102">
        <f>'38'!J227/'38'!$C227*100</f>
        <v>0.34064296359378327</v>
      </c>
    </row>
    <row r="228" spans="1:10" x14ac:dyDescent="0.35">
      <c r="A228" s="121" t="s">
        <v>1009</v>
      </c>
      <c r="B228" s="2" t="s">
        <v>630</v>
      </c>
      <c r="C228" s="102">
        <f>'38'!C228/'38'!$C228*100</f>
        <v>100</v>
      </c>
      <c r="D228" s="102">
        <f>'38'!D228/'38'!$C228*100</f>
        <v>54.70683162990855</v>
      </c>
      <c r="E228" s="102">
        <f>'38'!E228/'38'!$C228*100</f>
        <v>35.664335664335667</v>
      </c>
      <c r="F228" s="102">
        <f>'38'!F228/'38'!$C228*100</f>
        <v>19.04249596557289</v>
      </c>
      <c r="G228" s="102">
        <f>'38'!G228/'38'!$C228*100</f>
        <v>38.407746100053792</v>
      </c>
      <c r="H228" s="102">
        <f>'38'!H228/'38'!$C228*100</f>
        <v>5.0026896180742328</v>
      </c>
      <c r="I228" s="102">
        <f>'38'!I228/'38'!$C228*100</f>
        <v>5.379236148466917E-2</v>
      </c>
      <c r="J228" s="102">
        <f>'38'!J228/'38'!$C228*100</f>
        <v>1.828940290478752</v>
      </c>
    </row>
    <row r="229" spans="1:10" x14ac:dyDescent="0.35">
      <c r="A229" s="121" t="s">
        <v>1010</v>
      </c>
      <c r="B229" s="2" t="s">
        <v>533</v>
      </c>
      <c r="C229" s="102">
        <f>'38'!C229/'38'!$C229*100</f>
        <v>100</v>
      </c>
      <c r="D229" s="102">
        <f>'38'!D229/'38'!$C229*100</f>
        <v>83.988355167394474</v>
      </c>
      <c r="E229" s="102">
        <f>'38'!E229/'38'!$C229*100</f>
        <v>78.347889374090258</v>
      </c>
      <c r="F229" s="102">
        <f>'38'!F229/'38'!$C229*100</f>
        <v>5.6404657933042213</v>
      </c>
      <c r="G229" s="102">
        <f>'38'!G229/'38'!$C229*100</f>
        <v>10.407569141193596</v>
      </c>
      <c r="H229" s="102">
        <f>'38'!H229/'38'!$C229*100</f>
        <v>0.14556040756914121</v>
      </c>
      <c r="I229" s="102">
        <f>'38'!I229/'38'!$C229*100</f>
        <v>0</v>
      </c>
      <c r="J229" s="102">
        <f>'38'!J229/'38'!$C229*100</f>
        <v>5.4585152838427948</v>
      </c>
    </row>
    <row r="230" spans="1:10" x14ac:dyDescent="0.35">
      <c r="A230" s="121" t="s">
        <v>1011</v>
      </c>
      <c r="B230" s="2" t="s">
        <v>609</v>
      </c>
      <c r="C230" s="102">
        <f>'38'!C230/'38'!$C230*100</f>
        <v>100</v>
      </c>
      <c r="D230" s="102">
        <f>'38'!D230/'38'!$C230*100</f>
        <v>63.348082595870203</v>
      </c>
      <c r="E230" s="102">
        <f>'38'!E230/'38'!$C230*100</f>
        <v>51.401179941002951</v>
      </c>
      <c r="F230" s="102">
        <f>'38'!F230/'38'!$C230*100</f>
        <v>11.946902654867257</v>
      </c>
      <c r="G230" s="102">
        <f>'38'!G230/'38'!$C230*100</f>
        <v>29.424778761061948</v>
      </c>
      <c r="H230" s="102">
        <f>'38'!H230/'38'!$C230*100</f>
        <v>7.227138643067847</v>
      </c>
      <c r="I230" s="102">
        <f>'38'!I230/'38'!$C230*100</f>
        <v>0</v>
      </c>
      <c r="J230" s="102">
        <f>'38'!J230/'38'!$C230*100</f>
        <v>0</v>
      </c>
    </row>
    <row r="231" spans="1:10" x14ac:dyDescent="0.35">
      <c r="A231" s="121" t="s">
        <v>1012</v>
      </c>
      <c r="B231" s="2" t="s">
        <v>537</v>
      </c>
      <c r="C231" s="102">
        <f>'38'!C231/'38'!$C231*100</f>
        <v>100</v>
      </c>
      <c r="D231" s="102">
        <f>'38'!D231/'38'!$C231*100</f>
        <v>96.452194828622979</v>
      </c>
      <c r="E231" s="102">
        <f>'38'!E231/'38'!$C231*100</f>
        <v>93.144918821407103</v>
      </c>
      <c r="F231" s="102">
        <f>'38'!F231/'38'!$C231*100</f>
        <v>3.3072760072158749</v>
      </c>
      <c r="G231" s="102">
        <f>'38'!G231/'38'!$C231*100</f>
        <v>2.525556223692123</v>
      </c>
      <c r="H231" s="102">
        <f>'38'!H231/'38'!$C231*100</f>
        <v>0.84185207456404099</v>
      </c>
      <c r="I231" s="102">
        <f>'38'!I231/'38'!$C231*100</f>
        <v>6.0132291040288638E-2</v>
      </c>
      <c r="J231" s="102">
        <f>'38'!J231/'38'!$C231*100</f>
        <v>0.12026458208057728</v>
      </c>
    </row>
    <row r="232" spans="1:10" x14ac:dyDescent="0.35">
      <c r="A232" s="121" t="s">
        <v>1013</v>
      </c>
      <c r="B232" s="2" t="s">
        <v>411</v>
      </c>
      <c r="C232" s="102">
        <f>'38'!C232/'38'!$C232*100</f>
        <v>100</v>
      </c>
      <c r="D232" s="102">
        <f>'38'!D232/'38'!$C232*100</f>
        <v>97.388849682427676</v>
      </c>
      <c r="E232" s="102">
        <f>'38'!E232/'38'!$C232*100</f>
        <v>84.074335450482238</v>
      </c>
      <c r="F232" s="102">
        <f>'38'!F232/'38'!$C232*100</f>
        <v>13.314514231945424</v>
      </c>
      <c r="G232" s="102">
        <f>'38'!G232/'38'!$C232*100</f>
        <v>1.9289578922606445</v>
      </c>
      <c r="H232" s="102">
        <f>'38'!H232/'38'!$C232*100</f>
        <v>2.3523876734885908E-2</v>
      </c>
      <c r="I232" s="102">
        <f>'38'!I232/'38'!$C232*100</f>
        <v>2.3523876734885908E-2</v>
      </c>
      <c r="J232" s="102">
        <f>'38'!J232/'38'!$C232*100</f>
        <v>0.63514467184191958</v>
      </c>
    </row>
    <row r="233" spans="1:10" x14ac:dyDescent="0.35">
      <c r="A233" s="121" t="s">
        <v>1014</v>
      </c>
      <c r="B233" s="2" t="s">
        <v>601</v>
      </c>
      <c r="C233" s="102">
        <f>'38'!C233/'38'!$C233*100</f>
        <v>100</v>
      </c>
      <c r="D233" s="102">
        <f>'38'!D233/'38'!$C233*100</f>
        <v>95.004642525533882</v>
      </c>
      <c r="E233" s="102">
        <f>'38'!E233/'38'!$C233*100</f>
        <v>90.919220055710298</v>
      </c>
      <c r="F233" s="102">
        <f>'38'!F233/'38'!$C233*100</f>
        <v>4.0854224698235839</v>
      </c>
      <c r="G233" s="102">
        <f>'38'!G233/'38'!$C233*100</f>
        <v>2.6926648096564532</v>
      </c>
      <c r="H233" s="102">
        <f>'38'!H233/'38'!$C233*100</f>
        <v>5.5710306406685242E-2</v>
      </c>
      <c r="I233" s="102">
        <f>'38'!I233/'38'!$C233*100</f>
        <v>9.2850510677808723E-2</v>
      </c>
      <c r="J233" s="102">
        <f>'38'!J233/'38'!$C233*100</f>
        <v>2.1541318477251625</v>
      </c>
    </row>
    <row r="234" spans="1:10" x14ac:dyDescent="0.35">
      <c r="A234" s="121" t="s">
        <v>1015</v>
      </c>
      <c r="B234" s="2" t="s">
        <v>549</v>
      </c>
      <c r="C234" s="102">
        <f>'38'!C234/'38'!$C234*100</f>
        <v>100</v>
      </c>
      <c r="D234" s="102">
        <f>'38'!D234/'38'!$C234*100</f>
        <v>66.628830874006809</v>
      </c>
      <c r="E234" s="102">
        <f>'38'!E234/'38'!$C234*100</f>
        <v>65.834279228149825</v>
      </c>
      <c r="F234" s="102">
        <f>'38'!F234/'38'!$C234*100</f>
        <v>0.79455164585698068</v>
      </c>
      <c r="G234" s="102">
        <f>'38'!G234/'38'!$C234*100</f>
        <v>30.419977298524405</v>
      </c>
      <c r="H234" s="102">
        <f>'38'!H234/'38'!$C234*100</f>
        <v>2.8376844494892168</v>
      </c>
      <c r="I234" s="102">
        <f>'38'!I234/'38'!$C234*100</f>
        <v>0</v>
      </c>
      <c r="J234" s="102">
        <f>'38'!J234/'38'!$C234*100</f>
        <v>0.11350737797956867</v>
      </c>
    </row>
    <row r="235" spans="1:10" x14ac:dyDescent="0.35">
      <c r="A235" s="121" t="s">
        <v>1016</v>
      </c>
      <c r="B235" s="2" t="s">
        <v>554</v>
      </c>
      <c r="C235" s="102">
        <f>'38'!C235/'38'!$C235*100</f>
        <v>100</v>
      </c>
      <c r="D235" s="102">
        <f>'38'!D235/'38'!$C235*100</f>
        <v>93.080054274084119</v>
      </c>
      <c r="E235" s="102">
        <f>'38'!E235/'38'!$C235*100</f>
        <v>69.60651289009499</v>
      </c>
      <c r="F235" s="102">
        <f>'38'!F235/'38'!$C235*100</f>
        <v>23.473541383989144</v>
      </c>
      <c r="G235" s="102">
        <f>'38'!G235/'38'!$C235*100</f>
        <v>6.5128900949796469</v>
      </c>
      <c r="H235" s="102">
        <f>'38'!H235/'38'!$C235*100</f>
        <v>0.27137042062415195</v>
      </c>
      <c r="I235" s="102">
        <f>'38'!I235/'38'!$C235*100</f>
        <v>0</v>
      </c>
      <c r="J235" s="102">
        <f>'38'!J235/'38'!$C235*100</f>
        <v>0.13568521031207598</v>
      </c>
    </row>
    <row r="236" spans="1:10" x14ac:dyDescent="0.35">
      <c r="A236" s="121" t="s">
        <v>1017</v>
      </c>
      <c r="B236" s="2" t="s">
        <v>427</v>
      </c>
      <c r="C236" s="102">
        <f>'38'!C236/'38'!$C236*100</f>
        <v>100</v>
      </c>
      <c r="D236" s="102">
        <f>'38'!D236/'38'!$C236*100</f>
        <v>97.958628198149157</v>
      </c>
      <c r="E236" s="102">
        <f>'38'!E236/'38'!$C236*100</f>
        <v>93.984757757212847</v>
      </c>
      <c r="F236" s="102">
        <f>'38'!F236/'38'!$C236*100</f>
        <v>3.973870440936309</v>
      </c>
      <c r="G236" s="102">
        <f>'38'!G236/'38'!$C236*100</f>
        <v>1.7964071856287425</v>
      </c>
      <c r="H236" s="102">
        <f>'38'!H236/'38'!$C236*100</f>
        <v>8.1654872074033741E-2</v>
      </c>
      <c r="I236" s="102">
        <f>'38'!I236/'38'!$C236*100</f>
        <v>0</v>
      </c>
      <c r="J236" s="102">
        <f>'38'!J236/'38'!$C236*100</f>
        <v>0.16330974414806748</v>
      </c>
    </row>
    <row r="237" spans="1:10" x14ac:dyDescent="0.35">
      <c r="A237" s="121" t="s">
        <v>1018</v>
      </c>
      <c r="B237" s="2" t="s">
        <v>629</v>
      </c>
      <c r="C237" s="102">
        <f>'38'!C237/'38'!$C237*100</f>
        <v>100</v>
      </c>
      <c r="D237" s="102">
        <f>'38'!D237/'38'!$C237*100</f>
        <v>51.494565217391312</v>
      </c>
      <c r="E237" s="102">
        <f>'38'!E237/'38'!$C237*100</f>
        <v>36.786684782608695</v>
      </c>
      <c r="F237" s="102">
        <f>'38'!F237/'38'!$C237*100</f>
        <v>14.707880434782608</v>
      </c>
      <c r="G237" s="102">
        <f>'38'!G237/'38'!$C237*100</f>
        <v>46.059782608695656</v>
      </c>
      <c r="H237" s="102">
        <f>'38'!H237/'38'!$C237*100</f>
        <v>2.0040760869565215</v>
      </c>
      <c r="I237" s="102">
        <f>'38'!I237/'38'!$C237*100</f>
        <v>3.3967391304347824E-2</v>
      </c>
      <c r="J237" s="102">
        <f>'38'!J237/'38'!$C237*100</f>
        <v>0.40760869565217389</v>
      </c>
    </row>
    <row r="238" spans="1:10" x14ac:dyDescent="0.35">
      <c r="A238" s="121" t="s">
        <v>1019</v>
      </c>
      <c r="B238" s="2" t="s">
        <v>608</v>
      </c>
      <c r="C238" s="102">
        <f>'38'!C238/'38'!$C238*100</f>
        <v>100</v>
      </c>
      <c r="D238" s="102">
        <f>'38'!D238/'38'!$C238*100</f>
        <v>70.157068062827221</v>
      </c>
      <c r="E238" s="102">
        <f>'38'!E238/'38'!$C238*100</f>
        <v>64.607329842931932</v>
      </c>
      <c r="F238" s="102">
        <f>'38'!F238/'38'!$C238*100</f>
        <v>5.5497382198952883</v>
      </c>
      <c r="G238" s="102">
        <f>'38'!G238/'38'!$C238*100</f>
        <v>25.759162303664922</v>
      </c>
      <c r="H238" s="102">
        <f>'38'!H238/'38'!$C238*100</f>
        <v>3.3507853403141366</v>
      </c>
      <c r="I238" s="102">
        <f>'38'!I238/'38'!$C238*100</f>
        <v>0.62827225130890052</v>
      </c>
      <c r="J238" s="102">
        <f>'38'!J238/'38'!$C238*100</f>
        <v>0.10471204188481677</v>
      </c>
    </row>
    <row r="239" spans="1:10" x14ac:dyDescent="0.35">
      <c r="A239" s="121" t="s">
        <v>1020</v>
      </c>
      <c r="B239" s="2" t="s">
        <v>521</v>
      </c>
      <c r="C239" s="102">
        <f>'38'!C239/'38'!$C239*100</f>
        <v>100</v>
      </c>
      <c r="D239" s="102">
        <f>'38'!D239/'38'!$C239*100</f>
        <v>85.615251299826696</v>
      </c>
      <c r="E239" s="102">
        <f>'38'!E239/'38'!$C239*100</f>
        <v>83.015597920277301</v>
      </c>
      <c r="F239" s="102">
        <f>'38'!F239/'38'!$C239*100</f>
        <v>2.5996533795493932</v>
      </c>
      <c r="G239" s="102">
        <f>'38'!G239/'38'!$C239*100</f>
        <v>6.4124783362218372</v>
      </c>
      <c r="H239" s="102">
        <f>'38'!H239/'38'!$C239*100</f>
        <v>6.239168110918544</v>
      </c>
      <c r="I239" s="102">
        <f>'38'!I239/'38'!$C239*100</f>
        <v>0</v>
      </c>
      <c r="J239" s="102">
        <f>'38'!J239/'38'!$C239*100</f>
        <v>1.733102253032929</v>
      </c>
    </row>
    <row r="240" spans="1:10" x14ac:dyDescent="0.35">
      <c r="A240" s="121" t="s">
        <v>1021</v>
      </c>
      <c r="B240" s="2" t="s">
        <v>380</v>
      </c>
      <c r="C240" s="102">
        <f>'38'!C240/'38'!$C240*100</f>
        <v>100</v>
      </c>
      <c r="D240" s="102">
        <f>'38'!D240/'38'!$C240*100</f>
        <v>99.263984298331692</v>
      </c>
      <c r="E240" s="102">
        <f>'38'!E240/'38'!$C240*100</f>
        <v>85.142296368989207</v>
      </c>
      <c r="F240" s="102">
        <f>'38'!F240/'38'!$C240*100</f>
        <v>14.121687929342491</v>
      </c>
      <c r="G240" s="102">
        <f>'38'!G240/'38'!$C240*100</f>
        <v>0.4612365063788027</v>
      </c>
      <c r="H240" s="102">
        <f>'38'!H240/'38'!$C240*100</f>
        <v>4.9067713444553483E-2</v>
      </c>
      <c r="I240" s="102">
        <f>'38'!I240/'38'!$C240*100</f>
        <v>2.9440628066732092E-2</v>
      </c>
      <c r="J240" s="102">
        <f>'38'!J240/'38'!$C240*100</f>
        <v>0.19627085377821393</v>
      </c>
    </row>
    <row r="241" spans="1:10" x14ac:dyDescent="0.35">
      <c r="A241" s="121" t="s">
        <v>1022</v>
      </c>
      <c r="B241" s="2" t="s">
        <v>560</v>
      </c>
      <c r="C241" s="102">
        <f>'38'!C241/'38'!$C241*100</f>
        <v>100</v>
      </c>
      <c r="D241" s="102">
        <f>'38'!D241/'38'!$C241*100</f>
        <v>51.276813074565887</v>
      </c>
      <c r="E241" s="102">
        <f>'38'!E241/'38'!$C241*100</f>
        <v>41.981613891726248</v>
      </c>
      <c r="F241" s="102">
        <f>'38'!F241/'38'!$C241*100</f>
        <v>9.2951991828396316</v>
      </c>
      <c r="G241" s="102">
        <f>'38'!G241/'38'!$C241*100</f>
        <v>40.858018386108277</v>
      </c>
      <c r="H241" s="102">
        <f>'38'!H241/'38'!$C241*100</f>
        <v>6.0265577119509706</v>
      </c>
      <c r="I241" s="102">
        <f>'38'!I241/'38'!$C241*100</f>
        <v>0.10214504596527069</v>
      </c>
      <c r="J241" s="102">
        <f>'38'!J241/'38'!$C241*100</f>
        <v>1.7364657814096014</v>
      </c>
    </row>
    <row r="242" spans="1:10" x14ac:dyDescent="0.35">
      <c r="A242" s="121" t="s">
        <v>1023</v>
      </c>
      <c r="B242" s="2" t="s">
        <v>375</v>
      </c>
      <c r="C242" s="102">
        <f>'38'!C242/'38'!$C242*100</f>
        <v>100</v>
      </c>
      <c r="D242" s="102">
        <f>'38'!D242/'38'!$C242*100</f>
        <v>99.594077524538349</v>
      </c>
      <c r="E242" s="102">
        <f>'38'!E242/'38'!$C242*100</f>
        <v>98.605889203127589</v>
      </c>
      <c r="F242" s="102">
        <f>'38'!F242/'38'!$C242*100</f>
        <v>0.98818832141074686</v>
      </c>
      <c r="G242" s="102">
        <f>'38'!G242/'38'!$C242*100</f>
        <v>0.24954250540675429</v>
      </c>
      <c r="H242" s="102">
        <f>'38'!H242/'38'!$C242*100</f>
        <v>3.3272334054233904E-3</v>
      </c>
      <c r="I242" s="102">
        <f>'38'!I242/'38'!$C242*100</f>
        <v>3.3272334054233904E-3</v>
      </c>
      <c r="J242" s="102">
        <f>'38'!J242/'38'!$C242*100</f>
        <v>0.14972550324405257</v>
      </c>
    </row>
    <row r="243" spans="1:10" x14ac:dyDescent="0.35">
      <c r="A243" s="121" t="s">
        <v>1024</v>
      </c>
      <c r="B243" s="2" t="s">
        <v>573</v>
      </c>
      <c r="C243" s="102">
        <f>'38'!C243/'38'!$C243*100</f>
        <v>100</v>
      </c>
      <c r="D243" s="102">
        <f>'38'!D243/'38'!$C243*100</f>
        <v>89.253996447602134</v>
      </c>
      <c r="E243" s="102">
        <f>'38'!E243/'38'!$C243*100</f>
        <v>86.234458259325038</v>
      </c>
      <c r="F243" s="102">
        <f>'38'!F243/'38'!$C243*100</f>
        <v>3.0195381882770871</v>
      </c>
      <c r="G243" s="102">
        <f>'38'!G243/'38'!$C243*100</f>
        <v>8.1705150976909415</v>
      </c>
      <c r="H243" s="102">
        <f>'38'!H243/'38'!$C243*100</f>
        <v>0</v>
      </c>
      <c r="I243" s="102">
        <f>'38'!I243/'38'!$C243*100</f>
        <v>0</v>
      </c>
      <c r="J243" s="102">
        <f>'38'!J243/'38'!$C243*100</f>
        <v>2.5754884547069272</v>
      </c>
    </row>
    <row r="244" spans="1:10" x14ac:dyDescent="0.35">
      <c r="A244" s="121" t="s">
        <v>1025</v>
      </c>
      <c r="B244" s="2" t="s">
        <v>564</v>
      </c>
      <c r="C244" s="102">
        <f>'38'!C244/'38'!$C244*100</f>
        <v>100</v>
      </c>
      <c r="D244" s="102">
        <f>'38'!D244/'38'!$C244*100</f>
        <v>82.468370772011355</v>
      </c>
      <c r="E244" s="102">
        <f>'38'!E244/'38'!$C244*100</f>
        <v>72.811773818745166</v>
      </c>
      <c r="F244" s="102">
        <f>'38'!F244/'38'!$C244*100</f>
        <v>9.6565969532662006</v>
      </c>
      <c r="G244" s="102">
        <f>'38'!G244/'38'!$C244*100</f>
        <v>14.691453653498579</v>
      </c>
      <c r="H244" s="102">
        <f>'38'!H244/'38'!$C244*100</f>
        <v>1.3426284533953008</v>
      </c>
      <c r="I244" s="102">
        <f>'38'!I244/'38'!$C244*100</f>
        <v>0.38729666924864448</v>
      </c>
      <c r="J244" s="102">
        <f>'38'!J244/'38'!$C244*100</f>
        <v>1.110250451846114</v>
      </c>
    </row>
    <row r="245" spans="1:10" x14ac:dyDescent="0.35">
      <c r="A245" s="121" t="s">
        <v>1026</v>
      </c>
      <c r="B245" s="2" t="s">
        <v>446</v>
      </c>
      <c r="C245" s="102">
        <f>'38'!C245/'38'!$C245*100</f>
        <v>100</v>
      </c>
      <c r="D245" s="102">
        <f>'38'!D245/'38'!$C245*100</f>
        <v>91.050847457627114</v>
      </c>
      <c r="E245" s="102">
        <f>'38'!E245/'38'!$C245*100</f>
        <v>88.949152542372872</v>
      </c>
      <c r="F245" s="102">
        <f>'38'!F245/'38'!$C245*100</f>
        <v>2.1016949152542375</v>
      </c>
      <c r="G245" s="102">
        <f>'38'!G245/'38'!$C245*100</f>
        <v>4.4745762711864412</v>
      </c>
      <c r="H245" s="102">
        <f>'38'!H245/'38'!$C245*100</f>
        <v>6.7796610169491525E-2</v>
      </c>
      <c r="I245" s="102">
        <f>'38'!I245/'38'!$C245*100</f>
        <v>0</v>
      </c>
      <c r="J245" s="102">
        <f>'38'!J245/'38'!$C245*100</f>
        <v>4.406779661016949</v>
      </c>
    </row>
    <row r="246" spans="1:10" x14ac:dyDescent="0.35">
      <c r="A246" s="121" t="s">
        <v>1027</v>
      </c>
      <c r="B246" s="2" t="s">
        <v>606</v>
      </c>
      <c r="C246" s="102">
        <f>'38'!C246/'38'!$C246*100</f>
        <v>100</v>
      </c>
      <c r="D246" s="102">
        <f>'38'!D246/'38'!$C246*100</f>
        <v>80.973066898349259</v>
      </c>
      <c r="E246" s="102">
        <f>'38'!E246/'38'!$C246*100</f>
        <v>72.342890240370693</v>
      </c>
      <c r="F246" s="102">
        <f>'38'!F246/'38'!$C246*100</f>
        <v>8.6301766579785699</v>
      </c>
      <c r="G246" s="102">
        <f>'38'!G246/'38'!$C246*100</f>
        <v>12.887344338256588</v>
      </c>
      <c r="H246" s="102">
        <f>'38'!H246/'38'!$C246*100</f>
        <v>5.0390964378801044</v>
      </c>
      <c r="I246" s="102">
        <f>'38'!I246/'38'!$C246*100</f>
        <v>5.7920648711265565E-2</v>
      </c>
      <c r="J246" s="102">
        <f>'38'!J246/'38'!$C246*100</f>
        <v>1.0425716768027802</v>
      </c>
    </row>
    <row r="247" spans="1:10" x14ac:dyDescent="0.35">
      <c r="A247" s="121" t="s">
        <v>1028</v>
      </c>
      <c r="B247" s="2" t="s">
        <v>370</v>
      </c>
      <c r="C247" s="102">
        <f>'38'!C247/'38'!$C247*100</f>
        <v>100</v>
      </c>
      <c r="D247" s="102">
        <f>'38'!D247/'38'!$C247*100</f>
        <v>99.426948890036144</v>
      </c>
      <c r="E247" s="102">
        <f>'38'!E247/'38'!$C247*100</f>
        <v>97.072792978833249</v>
      </c>
      <c r="F247" s="102">
        <f>'38'!F247/'38'!$C247*100</f>
        <v>2.3541559112028909</v>
      </c>
      <c r="G247" s="102">
        <f>'38'!G247/'38'!$C247*100</f>
        <v>0.41817243159525042</v>
      </c>
      <c r="H247" s="102">
        <f>'38'!H247/'38'!$C247*100</f>
        <v>2.581311306143521E-2</v>
      </c>
      <c r="I247" s="102">
        <f>'38'!I247/'38'!$C247*100</f>
        <v>1.0325245224574084E-2</v>
      </c>
      <c r="J247" s="102">
        <f>'38'!J247/'38'!$C247*100</f>
        <v>0.11874032008260195</v>
      </c>
    </row>
    <row r="248" spans="1:10" x14ac:dyDescent="0.35">
      <c r="A248" s="121" t="s">
        <v>1029</v>
      </c>
      <c r="B248" s="2" t="s">
        <v>500</v>
      </c>
      <c r="C248" s="102">
        <f>'38'!C248/'38'!$C248*100</f>
        <v>100</v>
      </c>
      <c r="D248" s="102">
        <f>'38'!D248/'38'!$C248*100</f>
        <v>78.866638261610561</v>
      </c>
      <c r="E248" s="102">
        <f>'38'!E248/'38'!$C248*100</f>
        <v>54.708138048572643</v>
      </c>
      <c r="F248" s="102">
        <f>'38'!F248/'38'!$C248*100</f>
        <v>24.158500213037922</v>
      </c>
      <c r="G248" s="102">
        <f>'38'!G248/'38'!$C248*100</f>
        <v>19.25862803579037</v>
      </c>
      <c r="H248" s="102">
        <f>'38'!H248/'38'!$C248*100</f>
        <v>1.4912654452492544</v>
      </c>
      <c r="I248" s="102">
        <f>'38'!I248/'38'!$C248*100</f>
        <v>4.2607584149978693E-2</v>
      </c>
      <c r="J248" s="102">
        <f>'38'!J248/'38'!$C248*100</f>
        <v>0.34086067319982954</v>
      </c>
    </row>
    <row r="249" spans="1:10" x14ac:dyDescent="0.35">
      <c r="A249" s="121" t="s">
        <v>1030</v>
      </c>
      <c r="B249" s="2" t="s">
        <v>384</v>
      </c>
      <c r="C249" s="102">
        <f>'38'!C249/'38'!$C249*100</f>
        <v>100</v>
      </c>
      <c r="D249" s="102">
        <f>'38'!D249/'38'!$C249*100</f>
        <v>99.630139342852232</v>
      </c>
      <c r="E249" s="102">
        <f>'38'!E249/'38'!$C249*100</f>
        <v>97.823843110270076</v>
      </c>
      <c r="F249" s="102">
        <f>'38'!F249/'38'!$C249*100</f>
        <v>1.8062962325821434</v>
      </c>
      <c r="G249" s="102">
        <f>'38'!G249/'38'!$C249*100</f>
        <v>0.29244796146568036</v>
      </c>
      <c r="H249" s="102">
        <f>'38'!H249/'38'!$C249*100</f>
        <v>1.7202821262687081E-2</v>
      </c>
      <c r="I249" s="102">
        <f>'38'!I249/'38'!$C249*100</f>
        <v>8.6014106313435403E-3</v>
      </c>
      <c r="J249" s="102">
        <f>'38'!J249/'38'!$C249*100</f>
        <v>5.1608463788061248E-2</v>
      </c>
    </row>
    <row r="250" spans="1:10" x14ac:dyDescent="0.35">
      <c r="A250" s="121" t="s">
        <v>1031</v>
      </c>
      <c r="B250" s="2" t="s">
        <v>450</v>
      </c>
      <c r="C250" s="102">
        <f>'38'!C250/'38'!$C250*100</f>
        <v>100</v>
      </c>
      <c r="D250" s="102">
        <f>'38'!D250/'38'!$C250*100</f>
        <v>98.255033557046971</v>
      </c>
      <c r="E250" s="102">
        <f>'38'!E250/'38'!$C250*100</f>
        <v>97.718120805369125</v>
      </c>
      <c r="F250" s="102">
        <f>'38'!F250/'38'!$C250*100</f>
        <v>0.53691275167785235</v>
      </c>
      <c r="G250" s="102">
        <f>'38'!G250/'38'!$C250*100</f>
        <v>1.1409395973154361</v>
      </c>
      <c r="H250" s="102">
        <f>'38'!H250/'38'!$C250*100</f>
        <v>6.7114093959731544E-2</v>
      </c>
      <c r="I250" s="102">
        <f>'38'!I250/'38'!$C250*100</f>
        <v>0</v>
      </c>
      <c r="J250" s="102">
        <f>'38'!J250/'38'!$C250*100</f>
        <v>0.53691275167785235</v>
      </c>
    </row>
    <row r="251" spans="1:10" x14ac:dyDescent="0.35">
      <c r="A251" s="121" t="s">
        <v>1032</v>
      </c>
      <c r="B251" s="2" t="s">
        <v>430</v>
      </c>
      <c r="C251" s="102">
        <f>'38'!C251/'38'!$C251*100</f>
        <v>100</v>
      </c>
      <c r="D251" s="102">
        <f>'38'!D251/'38'!$C251*100</f>
        <v>96.148058982846834</v>
      </c>
      <c r="E251" s="102">
        <f>'38'!E251/'38'!$C251*100</f>
        <v>94.402648209449296</v>
      </c>
      <c r="F251" s="102">
        <f>'38'!F251/'38'!$C251*100</f>
        <v>1.7454107733975326</v>
      </c>
      <c r="G251" s="102">
        <f>'38'!G251/'38'!$C251*100</f>
        <v>3.7014745711706292</v>
      </c>
      <c r="H251" s="102">
        <f>'38'!H251/'38'!$C251*100</f>
        <v>3.0093289196509179E-2</v>
      </c>
      <c r="I251" s="102">
        <f>'38'!I251/'38'!$C251*100</f>
        <v>0</v>
      </c>
      <c r="J251" s="102">
        <f>'38'!J251/'38'!$C251*100</f>
        <v>0.12037315678603672</v>
      </c>
    </row>
    <row r="252" spans="1:10" x14ac:dyDescent="0.35">
      <c r="A252" s="121" t="s">
        <v>1033</v>
      </c>
      <c r="B252" s="2" t="s">
        <v>444</v>
      </c>
      <c r="C252" s="102">
        <f>'38'!C252/'38'!$C252*100</f>
        <v>100</v>
      </c>
      <c r="D252" s="102">
        <f>'38'!D252/'38'!$C252*100</f>
        <v>96.283148882856551</v>
      </c>
      <c r="E252" s="102">
        <f>'38'!E252/'38'!$C252*100</f>
        <v>72.050532470244306</v>
      </c>
      <c r="F252" s="102">
        <f>'38'!F252/'38'!$C252*100</f>
        <v>24.232616412612238</v>
      </c>
      <c r="G252" s="102">
        <f>'38'!G252/'38'!$C252*100</f>
        <v>3.1426185007308414</v>
      </c>
      <c r="H252" s="102">
        <f>'38'!H252/'38'!$C252*100</f>
        <v>0.4071831280016705</v>
      </c>
      <c r="I252" s="102">
        <f>'38'!I252/'38'!$C252*100</f>
        <v>2.0881186051367719E-2</v>
      </c>
      <c r="J252" s="102">
        <f>'38'!J252/'38'!$C252*100</f>
        <v>0.14616830235957404</v>
      </c>
    </row>
    <row r="253" spans="1:10" x14ac:dyDescent="0.35">
      <c r="A253" s="121" t="s">
        <v>1034</v>
      </c>
      <c r="B253" s="2" t="s">
        <v>343</v>
      </c>
      <c r="C253" s="102">
        <f>'38'!C253/'38'!$C253*100</f>
        <v>100</v>
      </c>
      <c r="D253" s="102">
        <f>'38'!D253/'38'!$C253*100</f>
        <v>99.877817768516763</v>
      </c>
      <c r="E253" s="102">
        <f>'38'!E253/'38'!$C253*100</f>
        <v>98.294184504641038</v>
      </c>
      <c r="F253" s="102">
        <f>'38'!F253/'38'!$C253*100</f>
        <v>1.583633263875734</v>
      </c>
      <c r="G253" s="102">
        <f>'38'!G253/'38'!$C253*100</f>
        <v>7.9560522826292848E-2</v>
      </c>
      <c r="H253" s="102">
        <f>'38'!H253/'38'!$C253*100</f>
        <v>1.8942981625307822E-3</v>
      </c>
      <c r="I253" s="102">
        <f>'38'!I253/'38'!$C253*100</f>
        <v>6.6300435688577374E-3</v>
      </c>
      <c r="J253" s="102">
        <f>'38'!J253/'38'!$C253*100</f>
        <v>3.4097366925554082E-2</v>
      </c>
    </row>
    <row r="254" spans="1:10" x14ac:dyDescent="0.35">
      <c r="A254" s="121" t="s">
        <v>1035</v>
      </c>
      <c r="B254" s="2" t="s">
        <v>483</v>
      </c>
      <c r="C254" s="102">
        <f>'38'!C254/'38'!$C254*100</f>
        <v>100</v>
      </c>
      <c r="D254" s="102">
        <f>'38'!D254/'38'!$C254*100</f>
        <v>76.986506746626688</v>
      </c>
      <c r="E254" s="102">
        <f>'38'!E254/'38'!$C254*100</f>
        <v>71.195652173913047</v>
      </c>
      <c r="F254" s="102">
        <f>'38'!F254/'38'!$C254*100</f>
        <v>5.7908545727136431</v>
      </c>
      <c r="G254" s="102">
        <f>'38'!G254/'38'!$C254*100</f>
        <v>20.183658170914541</v>
      </c>
      <c r="H254" s="102">
        <f>'38'!H254/'38'!$C254*100</f>
        <v>2.4362818590704647</v>
      </c>
      <c r="I254" s="102">
        <f>'38'!I254/'38'!$C254*100</f>
        <v>3.7481259370314844E-2</v>
      </c>
      <c r="J254" s="102">
        <f>'38'!J254/'38'!$C254*100</f>
        <v>0.35607196401799102</v>
      </c>
    </row>
    <row r="255" spans="1:10" x14ac:dyDescent="0.35">
      <c r="A255" s="121" t="s">
        <v>1036</v>
      </c>
      <c r="B255" s="2" t="s">
        <v>626</v>
      </c>
      <c r="C255" s="102">
        <f>'38'!C255/'38'!$C255*100</f>
        <v>100</v>
      </c>
      <c r="D255" s="102">
        <f>'38'!D255/'38'!$C255*100</f>
        <v>58.250676284941392</v>
      </c>
      <c r="E255" s="102">
        <f>'38'!E255/'38'!$C255*100</f>
        <v>41.538923955515479</v>
      </c>
      <c r="F255" s="102">
        <f>'38'!F255/'38'!$C255*100</f>
        <v>16.711752329425909</v>
      </c>
      <c r="G255" s="102">
        <f>'38'!G255/'38'!$C255*100</f>
        <v>37.871956717763751</v>
      </c>
      <c r="H255" s="102">
        <f>'38'!H255/'38'!$C255*100</f>
        <v>3.1259392846408178</v>
      </c>
      <c r="I255" s="102">
        <f>'38'!I255/'38'!$C255*100</f>
        <v>0.12022843402464682</v>
      </c>
      <c r="J255" s="102">
        <f>'38'!J255/'38'!$C255*100</f>
        <v>0.63119927862939584</v>
      </c>
    </row>
    <row r="256" spans="1:10" x14ac:dyDescent="0.35">
      <c r="A256" s="121" t="s">
        <v>1037</v>
      </c>
      <c r="B256" s="2" t="s">
        <v>404</v>
      </c>
      <c r="C256" s="102">
        <f>'38'!C256/'38'!$C256*100</f>
        <v>100</v>
      </c>
      <c r="D256" s="102">
        <f>'38'!D256/'38'!$C256*100</f>
        <v>83.995106217328441</v>
      </c>
      <c r="E256" s="102">
        <f>'38'!E256/'38'!$C256*100</f>
        <v>80.669558447336215</v>
      </c>
      <c r="F256" s="102">
        <f>'38'!F256/'38'!$C256*100</f>
        <v>3.3255477699922147</v>
      </c>
      <c r="G256" s="102">
        <f>'38'!G256/'38'!$C256*100</f>
        <v>12.668223779334891</v>
      </c>
      <c r="H256" s="102">
        <f>'38'!H256/'38'!$C256*100</f>
        <v>2.7360694027360695</v>
      </c>
      <c r="I256" s="102">
        <f>'38'!I256/'38'!$C256*100</f>
        <v>6.6733400066733409E-2</v>
      </c>
      <c r="J256" s="102">
        <f>'38'!J256/'38'!$C256*100</f>
        <v>0.53386720053386727</v>
      </c>
    </row>
    <row r="257" spans="1:10" x14ac:dyDescent="0.35">
      <c r="A257" s="121" t="s">
        <v>1038</v>
      </c>
      <c r="B257" s="2" t="s">
        <v>409</v>
      </c>
      <c r="C257" s="102">
        <f>'38'!C257/'38'!$C257*100</f>
        <v>100</v>
      </c>
      <c r="D257" s="102">
        <f>'38'!D257/'38'!$C257*100</f>
        <v>98.369098712446359</v>
      </c>
      <c r="E257" s="102">
        <f>'38'!E257/'38'!$C257*100</f>
        <v>95</v>
      </c>
      <c r="F257" s="102">
        <f>'38'!F257/'38'!$C257*100</f>
        <v>3.3690987124463523</v>
      </c>
      <c r="G257" s="102">
        <f>'38'!G257/'38'!$C257*100</f>
        <v>1.502145922746781</v>
      </c>
      <c r="H257" s="102">
        <f>'38'!H257/'38'!$C257*100</f>
        <v>4.2918454935622317E-2</v>
      </c>
      <c r="I257" s="102">
        <f>'38'!I257/'38'!$C257*100</f>
        <v>2.1459227467811159E-2</v>
      </c>
      <c r="J257" s="102">
        <f>'38'!J257/'38'!$C257*100</f>
        <v>6.4377682403433473E-2</v>
      </c>
    </row>
    <row r="258" spans="1:10" x14ac:dyDescent="0.35">
      <c r="A258" s="121" t="s">
        <v>1039</v>
      </c>
      <c r="B258" s="2" t="s">
        <v>515</v>
      </c>
      <c r="C258" s="102">
        <f>'38'!C258/'38'!$C258*100</f>
        <v>100</v>
      </c>
      <c r="D258" s="102">
        <f>'38'!D258/'38'!$C258*100</f>
        <v>94.349315068493155</v>
      </c>
      <c r="E258" s="102">
        <f>'38'!E258/'38'!$C258*100</f>
        <v>87.328767123287676</v>
      </c>
      <c r="F258" s="102">
        <f>'38'!F258/'38'!$C258*100</f>
        <v>7.0205479452054798</v>
      </c>
      <c r="G258" s="102">
        <f>'38'!G258/'38'!$C258*100</f>
        <v>4.6232876712328768</v>
      </c>
      <c r="H258" s="102">
        <f>'38'!H258/'38'!$C258*100</f>
        <v>8.5616438356164379E-2</v>
      </c>
      <c r="I258" s="102">
        <f>'38'!I258/'38'!$C258*100</f>
        <v>0.17123287671232876</v>
      </c>
      <c r="J258" s="102">
        <f>'38'!J258/'38'!$C258*100</f>
        <v>0.77054794520547942</v>
      </c>
    </row>
    <row r="259" spans="1:10" x14ac:dyDescent="0.35">
      <c r="A259" s="121" t="s">
        <v>1040</v>
      </c>
      <c r="B259" s="2" t="s">
        <v>588</v>
      </c>
      <c r="C259" s="102">
        <f>'38'!C259/'38'!$C259*100</f>
        <v>100</v>
      </c>
      <c r="D259" s="102">
        <f>'38'!D259/'38'!$C259*100</f>
        <v>59.667673716012082</v>
      </c>
      <c r="E259" s="102">
        <f>'38'!E259/'38'!$C259*100</f>
        <v>41.087613293051362</v>
      </c>
      <c r="F259" s="102">
        <f>'38'!F259/'38'!$C259*100</f>
        <v>18.580060422960727</v>
      </c>
      <c r="G259" s="102">
        <f>'38'!G259/'38'!$C259*100</f>
        <v>18.580060422960727</v>
      </c>
      <c r="H259" s="102">
        <f>'38'!H259/'38'!$C259*100</f>
        <v>7.0996978851963748</v>
      </c>
      <c r="I259" s="102">
        <f>'38'!I259/'38'!$C259*100</f>
        <v>0</v>
      </c>
      <c r="J259" s="102">
        <f>'38'!J259/'38'!$C259*100</f>
        <v>14.652567975830816</v>
      </c>
    </row>
    <row r="260" spans="1:10" x14ac:dyDescent="0.35">
      <c r="A260" s="121" t="s">
        <v>1041</v>
      </c>
      <c r="B260" s="2" t="s">
        <v>378</v>
      </c>
      <c r="C260" s="102">
        <f>'38'!C260/'38'!$C260*100</f>
        <v>100</v>
      </c>
      <c r="D260" s="102">
        <f>'38'!D260/'38'!$C260*100</f>
        <v>96.659152650135823</v>
      </c>
      <c r="E260" s="102">
        <f>'38'!E260/'38'!$C260*100</f>
        <v>88.451534593376095</v>
      </c>
      <c r="F260" s="102">
        <f>'38'!F260/'38'!$C260*100</f>
        <v>8.2076180567597241</v>
      </c>
      <c r="G260" s="102">
        <f>'38'!G260/'38'!$C260*100</f>
        <v>1.7744639038205883</v>
      </c>
      <c r="H260" s="102">
        <f>'38'!H260/'38'!$C260*100</f>
        <v>0.28322062308537077</v>
      </c>
      <c r="I260" s="102">
        <f>'38'!I260/'38'!$C260*100</f>
        <v>5.7800127160279749E-3</v>
      </c>
      <c r="J260" s="102">
        <f>'38'!J260/'38'!$C260*100</f>
        <v>1.2773828102421825</v>
      </c>
    </row>
    <row r="261" spans="1:10" x14ac:dyDescent="0.35">
      <c r="A261" s="121" t="s">
        <v>1042</v>
      </c>
      <c r="B261" s="2" t="s">
        <v>447</v>
      </c>
      <c r="C261" s="102">
        <f>'38'!C261/'38'!$C261*100</f>
        <v>100</v>
      </c>
      <c r="D261" s="102">
        <f>'38'!D261/'38'!$C261*100</f>
        <v>95.809414466130889</v>
      </c>
      <c r="E261" s="102">
        <f>'38'!E261/'38'!$C261*100</f>
        <v>76.808266360505158</v>
      </c>
      <c r="F261" s="102">
        <f>'38'!F261/'38'!$C261*100</f>
        <v>19.001148105625717</v>
      </c>
      <c r="G261" s="102">
        <f>'38'!G261/'38'!$C261*100</f>
        <v>3.4443168771526977</v>
      </c>
      <c r="H261" s="102">
        <f>'38'!H261/'38'!$C261*100</f>
        <v>0.51664753157290477</v>
      </c>
      <c r="I261" s="102">
        <f>'38'!I261/'38'!$C261*100</f>
        <v>0</v>
      </c>
      <c r="J261" s="102">
        <f>'38'!J261/'38'!$C261*100</f>
        <v>0.22962112514351321</v>
      </c>
    </row>
    <row r="262" spans="1:10" x14ac:dyDescent="0.35">
      <c r="A262" s="121" t="s">
        <v>1043</v>
      </c>
      <c r="B262" s="2" t="s">
        <v>436</v>
      </c>
      <c r="C262" s="102">
        <f>'38'!C262/'38'!$C262*100</f>
        <v>100</v>
      </c>
      <c r="D262" s="102">
        <f>'38'!D262/'38'!$C262*100</f>
        <v>94.107837687604217</v>
      </c>
      <c r="E262" s="102">
        <f>'38'!E262/'38'!$C262*100</f>
        <v>80.155642023346303</v>
      </c>
      <c r="F262" s="102">
        <f>'38'!F262/'38'!$C262*100</f>
        <v>13.952195664257921</v>
      </c>
      <c r="G262" s="102">
        <f>'38'!G262/'38'!$C262*100</f>
        <v>4.8916064480266819</v>
      </c>
      <c r="H262" s="102">
        <f>'38'!H262/'38'!$C262*100</f>
        <v>0.75041689827682045</v>
      </c>
      <c r="I262" s="102">
        <f>'38'!I262/'38'!$C262*100</f>
        <v>0</v>
      </c>
      <c r="J262" s="102">
        <f>'38'!J262/'38'!$C262*100</f>
        <v>0.25013896609227348</v>
      </c>
    </row>
    <row r="263" spans="1:10" x14ac:dyDescent="0.35">
      <c r="A263" s="121" t="s">
        <v>1044</v>
      </c>
      <c r="B263" s="2" t="s">
        <v>393</v>
      </c>
      <c r="C263" s="102">
        <f>'38'!C263/'38'!$C263*100</f>
        <v>100</v>
      </c>
      <c r="D263" s="102">
        <f>'38'!D263/'38'!$C263*100</f>
        <v>99.722019019751286</v>
      </c>
      <c r="E263" s="102">
        <f>'38'!E263/'38'!$C263*100</f>
        <v>99.04901243599123</v>
      </c>
      <c r="F263" s="102">
        <f>'38'!F263/'38'!$C263*100</f>
        <v>0.67300658376005851</v>
      </c>
      <c r="G263" s="102">
        <f>'38'!G263/'38'!$C263*100</f>
        <v>0.14630577907827361</v>
      </c>
      <c r="H263" s="102">
        <f>'38'!H263/'38'!$C263*100</f>
        <v>2.9261155815654721E-2</v>
      </c>
      <c r="I263" s="102">
        <f>'38'!I263/'38'!$C263*100</f>
        <v>0</v>
      </c>
      <c r="J263" s="102">
        <f>'38'!J263/'38'!$C263*100</f>
        <v>0.10241404535479151</v>
      </c>
    </row>
    <row r="264" spans="1:10" x14ac:dyDescent="0.35">
      <c r="A264" s="121" t="s">
        <v>1045</v>
      </c>
      <c r="B264" s="2" t="s">
        <v>428</v>
      </c>
      <c r="C264" s="102">
        <f>'38'!C264/'38'!$C264*100</f>
        <v>100</v>
      </c>
      <c r="D264" s="102">
        <f>'38'!D264/'38'!$C264*100</f>
        <v>95.380923815236955</v>
      </c>
      <c r="E264" s="102">
        <f>'38'!E264/'38'!$C264*100</f>
        <v>78.884223155368929</v>
      </c>
      <c r="F264" s="102">
        <f>'38'!F264/'38'!$C264*100</f>
        <v>16.496700659868026</v>
      </c>
      <c r="G264" s="102">
        <f>'38'!G264/'38'!$C264*100</f>
        <v>3.5392921415716856</v>
      </c>
      <c r="H264" s="102">
        <f>'38'!H264/'38'!$C264*100</f>
        <v>0.70485902819436108</v>
      </c>
      <c r="I264" s="102">
        <f>'38'!I264/'38'!$C264*100</f>
        <v>0</v>
      </c>
      <c r="J264" s="102">
        <f>'38'!J264/'38'!$C264*100</f>
        <v>0.37492501499700059</v>
      </c>
    </row>
    <row r="265" spans="1:10" x14ac:dyDescent="0.35">
      <c r="A265" s="121" t="s">
        <v>1046</v>
      </c>
      <c r="B265" s="2" t="s">
        <v>555</v>
      </c>
      <c r="C265" s="102">
        <f>'38'!C265/'38'!$C265*100</f>
        <v>100</v>
      </c>
      <c r="D265" s="102">
        <f>'38'!D265/'38'!$C265*100</f>
        <v>79.349593495934954</v>
      </c>
      <c r="E265" s="102">
        <f>'38'!E265/'38'!$C265*100</f>
        <v>55.772357723577237</v>
      </c>
      <c r="F265" s="102">
        <f>'38'!F265/'38'!$C265*100</f>
        <v>23.577235772357724</v>
      </c>
      <c r="G265" s="102">
        <f>'38'!G265/'38'!$C265*100</f>
        <v>12.032520325203253</v>
      </c>
      <c r="H265" s="102">
        <f>'38'!H265/'38'!$C265*100</f>
        <v>8.617886178861788</v>
      </c>
      <c r="I265" s="102">
        <f>'38'!I265/'38'!$C265*100</f>
        <v>0</v>
      </c>
      <c r="J265" s="102">
        <f>'38'!J265/'38'!$C265*100</f>
        <v>0</v>
      </c>
    </row>
    <row r="266" spans="1:10" x14ac:dyDescent="0.35">
      <c r="A266" s="121" t="s">
        <v>1047</v>
      </c>
      <c r="B266" s="2" t="s">
        <v>466</v>
      </c>
      <c r="C266" s="102">
        <f>'38'!C266/'38'!$C266*100</f>
        <v>100</v>
      </c>
      <c r="D266" s="102">
        <f>'38'!D266/'38'!$C266*100</f>
        <v>99.133239266276959</v>
      </c>
      <c r="E266" s="102">
        <f>'38'!E266/'38'!$C266*100</f>
        <v>94.638177786736549</v>
      </c>
      <c r="F266" s="102">
        <f>'38'!F266/'38'!$C266*100</f>
        <v>4.4950614795404151</v>
      </c>
      <c r="G266" s="102">
        <f>'38'!G266/'38'!$C266*100</f>
        <v>0.66518847006651882</v>
      </c>
      <c r="H266" s="102">
        <f>'38'!H266/'38'!$C266*100</f>
        <v>2.0157226365652085E-2</v>
      </c>
      <c r="I266" s="102">
        <f>'38'!I266/'38'!$C266*100</f>
        <v>0</v>
      </c>
      <c r="J266" s="102">
        <f>'38'!J266/'38'!$C266*100</f>
        <v>0.18141503729086877</v>
      </c>
    </row>
    <row r="267" spans="1:10" x14ac:dyDescent="0.35">
      <c r="A267" s="121" t="s">
        <v>1048</v>
      </c>
      <c r="B267" s="2" t="s">
        <v>401</v>
      </c>
      <c r="C267" s="102">
        <f>'38'!C267/'38'!$C267*100</f>
        <v>100</v>
      </c>
      <c r="D267" s="102">
        <f>'38'!D267/'38'!$C267*100</f>
        <v>98.696596669080378</v>
      </c>
      <c r="E267" s="102">
        <f>'38'!E267/'38'!$C267*100</f>
        <v>84.567342505430844</v>
      </c>
      <c r="F267" s="102">
        <f>'38'!F267/'38'!$C267*100</f>
        <v>14.129254163649529</v>
      </c>
      <c r="G267" s="102">
        <f>'38'!G267/'38'!$C267*100</f>
        <v>1.1133236784938449</v>
      </c>
      <c r="H267" s="102">
        <f>'38'!H267/'38'!$C267*100</f>
        <v>1.8102824040550324E-2</v>
      </c>
      <c r="I267" s="102">
        <f>'38'!I267/'38'!$C267*100</f>
        <v>9.0514120202751618E-3</v>
      </c>
      <c r="J267" s="102">
        <f>'38'!J267/'38'!$C267*100</f>
        <v>0.16292541636495295</v>
      </c>
    </row>
    <row r="268" spans="1:10" x14ac:dyDescent="0.35">
      <c r="A268" s="121" t="s">
        <v>1049</v>
      </c>
      <c r="B268" s="2" t="s">
        <v>542</v>
      </c>
      <c r="C268" s="102">
        <f>'38'!C268/'38'!$C268*100</f>
        <v>100</v>
      </c>
      <c r="D268" s="102">
        <f>'38'!D268/'38'!$C268*100</f>
        <v>80.180180180180187</v>
      </c>
      <c r="E268" s="102">
        <f>'38'!E268/'38'!$C268*100</f>
        <v>67.267267267267272</v>
      </c>
      <c r="F268" s="102">
        <f>'38'!F268/'38'!$C268*100</f>
        <v>12.912912912912914</v>
      </c>
      <c r="G268" s="102">
        <f>'38'!G268/'38'!$C268*100</f>
        <v>16.816816816816818</v>
      </c>
      <c r="H268" s="102">
        <f>'38'!H268/'38'!$C268*100</f>
        <v>2.8028028028028027</v>
      </c>
      <c r="I268" s="102">
        <f>'38'!I268/'38'!$C268*100</f>
        <v>0.20020020020020018</v>
      </c>
      <c r="J268" s="102">
        <f>'38'!J268/'38'!$C268*100</f>
        <v>0</v>
      </c>
    </row>
    <row r="269" spans="1:10" x14ac:dyDescent="0.35">
      <c r="A269" s="121" t="s">
        <v>1050</v>
      </c>
      <c r="B269" s="2" t="s">
        <v>449</v>
      </c>
      <c r="C269" s="102">
        <f>'38'!C269/'38'!$C269*100</f>
        <v>100</v>
      </c>
      <c r="D269" s="102">
        <f>'38'!D269/'38'!$C269*100</f>
        <v>88.178493050475495</v>
      </c>
      <c r="E269" s="102">
        <f>'38'!E269/'38'!$C269*100</f>
        <v>70.694952450621798</v>
      </c>
      <c r="F269" s="102">
        <f>'38'!F269/'38'!$C269*100</f>
        <v>17.483540599853693</v>
      </c>
      <c r="G269" s="102">
        <f>'38'!G269/'38'!$C269*100</f>
        <v>9.3489392831016822</v>
      </c>
      <c r="H269" s="102">
        <f>'38'!H269/'38'!$C269*100</f>
        <v>0.29261155815654721</v>
      </c>
      <c r="I269" s="102">
        <f>'38'!I269/'38'!$C269*100</f>
        <v>1.4630577907827361E-2</v>
      </c>
      <c r="J269" s="102">
        <f>'38'!J269/'38'!$C269*100</f>
        <v>2.1653255303584489</v>
      </c>
    </row>
    <row r="270" spans="1:10" x14ac:dyDescent="0.35">
      <c r="A270" s="121" t="s">
        <v>1051</v>
      </c>
      <c r="B270" s="2" t="s">
        <v>625</v>
      </c>
      <c r="C270" s="102">
        <f>'38'!C270/'38'!$C270*100</f>
        <v>100</v>
      </c>
      <c r="D270" s="102">
        <f>'38'!D270/'38'!$C270*100</f>
        <v>74.721311475409834</v>
      </c>
      <c r="E270" s="102">
        <f>'38'!E270/'38'!$C270*100</f>
        <v>70.393442622950815</v>
      </c>
      <c r="F270" s="102">
        <f>'38'!F270/'38'!$C270*100</f>
        <v>4.3278688524590168</v>
      </c>
      <c r="G270" s="102">
        <f>'38'!G270/'38'!$C270*100</f>
        <v>14.327868852459016</v>
      </c>
      <c r="H270" s="102">
        <f>'38'!H270/'38'!$C270*100</f>
        <v>10.918032786885245</v>
      </c>
      <c r="I270" s="102">
        <f>'38'!I270/'38'!$C270*100</f>
        <v>0</v>
      </c>
      <c r="J270" s="102">
        <f>'38'!J270/'38'!$C270*100</f>
        <v>3.2786885245901641E-2</v>
      </c>
    </row>
    <row r="271" spans="1:10" x14ac:dyDescent="0.35">
      <c r="A271" s="121" t="s">
        <v>1052</v>
      </c>
      <c r="B271" s="2" t="s">
        <v>475</v>
      </c>
      <c r="C271" s="102">
        <f>'38'!C271/'38'!$C271*100</f>
        <v>100</v>
      </c>
      <c r="D271" s="102">
        <f>'38'!D271/'38'!$C271*100</f>
        <v>49.015063731170336</v>
      </c>
      <c r="E271" s="102">
        <f>'38'!E271/'38'!$C271*100</f>
        <v>48.783314020857475</v>
      </c>
      <c r="F271" s="102">
        <f>'38'!F271/'38'!$C271*100</f>
        <v>0.23174971031286209</v>
      </c>
      <c r="G271" s="102">
        <f>'38'!G271/'38'!$C271*100</f>
        <v>33.25608342989571</v>
      </c>
      <c r="H271" s="102">
        <f>'38'!H271/'38'!$C271*100</f>
        <v>4.1714947856315181</v>
      </c>
      <c r="I271" s="102">
        <f>'38'!I271/'38'!$C271*100</f>
        <v>0</v>
      </c>
      <c r="J271" s="102">
        <f>'38'!J271/'38'!$C271*100</f>
        <v>13.557358053302435</v>
      </c>
    </row>
    <row r="272" spans="1:10" x14ac:dyDescent="0.35">
      <c r="A272" s="121" t="s">
        <v>1053</v>
      </c>
      <c r="B272" s="2" t="s">
        <v>353</v>
      </c>
      <c r="C272" s="102">
        <f>'38'!C272/'38'!$C272*100</f>
        <v>100</v>
      </c>
      <c r="D272" s="102">
        <f>'38'!D272/'38'!$C272*100</f>
        <v>99.703768720171155</v>
      </c>
      <c r="E272" s="102">
        <f>'38'!E272/'38'!$C272*100</f>
        <v>96.225794064402876</v>
      </c>
      <c r="F272" s="102">
        <f>'38'!F272/'38'!$C272*100</f>
        <v>3.4779746557682811</v>
      </c>
      <c r="G272" s="102">
        <f>'38'!G272/'38'!$C272*100</f>
        <v>0.24685939985737015</v>
      </c>
      <c r="H272" s="102">
        <f>'38'!H272/'38'!$C272*100</f>
        <v>1.6457293323824677E-2</v>
      </c>
      <c r="I272" s="102">
        <f>'38'!I272/'38'!$C272*100</f>
        <v>0</v>
      </c>
      <c r="J272" s="102">
        <f>'38'!J272/'38'!$C272*100</f>
        <v>3.2914586647649353E-2</v>
      </c>
    </row>
    <row r="273" spans="1:10" x14ac:dyDescent="0.35">
      <c r="A273" s="121" t="s">
        <v>1054</v>
      </c>
      <c r="B273" s="2" t="s">
        <v>541</v>
      </c>
      <c r="C273" s="102">
        <f>'38'!C273/'38'!$C273*100</f>
        <v>100</v>
      </c>
      <c r="D273" s="102">
        <f>'38'!D273/'38'!$C273*100</f>
        <v>94.794794794794797</v>
      </c>
      <c r="E273" s="102">
        <f>'38'!E273/'38'!$C273*100</f>
        <v>84.98498498498499</v>
      </c>
      <c r="F273" s="102">
        <f>'38'!F273/'38'!$C273*100</f>
        <v>9.8098098098098099</v>
      </c>
      <c r="G273" s="102">
        <f>'38'!G273/'38'!$C273*100</f>
        <v>5.005005005005005</v>
      </c>
      <c r="H273" s="102">
        <f>'38'!H273/'38'!$C273*100</f>
        <v>0.20020020020020018</v>
      </c>
      <c r="I273" s="102">
        <f>'38'!I273/'38'!$C273*100</f>
        <v>0</v>
      </c>
      <c r="J273" s="102">
        <f>'38'!J273/'38'!$C273*100</f>
        <v>0</v>
      </c>
    </row>
    <row r="274" spans="1:10" x14ac:dyDescent="0.35">
      <c r="A274" s="121" t="s">
        <v>1055</v>
      </c>
      <c r="B274" s="2" t="s">
        <v>372</v>
      </c>
      <c r="C274" s="102">
        <f>'38'!C274/'38'!$C274*100</f>
        <v>100</v>
      </c>
      <c r="D274" s="102">
        <f>'38'!D274/'38'!$C274*100</f>
        <v>99.754989841042189</v>
      </c>
      <c r="E274" s="102">
        <f>'38'!E274/'38'!$C274*100</f>
        <v>98.63750448189316</v>
      </c>
      <c r="F274" s="102">
        <f>'38'!F274/'38'!$C274*100</f>
        <v>1.1174853591490379</v>
      </c>
      <c r="G274" s="102">
        <f>'38'!G274/'38'!$C274*100</f>
        <v>5.3782717820007174E-2</v>
      </c>
      <c r="H274" s="102">
        <f>'38'!H274/'38'!$C274*100</f>
        <v>5.975857535556353E-3</v>
      </c>
      <c r="I274" s="102">
        <f>'38'!I274/'38'!$C274*100</f>
        <v>0</v>
      </c>
      <c r="J274" s="102">
        <f>'38'!J274/'38'!$C274*100</f>
        <v>0.18525158360224692</v>
      </c>
    </row>
    <row r="275" spans="1:10" x14ac:dyDescent="0.35">
      <c r="A275" s="121" t="s">
        <v>1056</v>
      </c>
      <c r="B275" s="2" t="s">
        <v>525</v>
      </c>
      <c r="C275" s="102">
        <f>'38'!C275/'38'!$C275*100</f>
        <v>100</v>
      </c>
      <c r="D275" s="102">
        <f>'38'!D275/'38'!$C275*100</f>
        <v>81.031746031746039</v>
      </c>
      <c r="E275" s="102">
        <f>'38'!E275/'38'!$C275*100</f>
        <v>70</v>
      </c>
      <c r="F275" s="102">
        <f>'38'!F275/'38'!$C275*100</f>
        <v>11.031746031746032</v>
      </c>
      <c r="G275" s="102">
        <f>'38'!G275/'38'!$C275*100</f>
        <v>16.071428571428573</v>
      </c>
      <c r="H275" s="102">
        <f>'38'!H275/'38'!$C275*100</f>
        <v>1.0317460317460316</v>
      </c>
      <c r="I275" s="102">
        <f>'38'!I275/'38'!$C275*100</f>
        <v>0.11904761904761905</v>
      </c>
      <c r="J275" s="102">
        <f>'38'!J275/'38'!$C275*100</f>
        <v>1.746031746031746</v>
      </c>
    </row>
    <row r="276" spans="1:10" x14ac:dyDescent="0.35">
      <c r="A276" s="121" t="s">
        <v>1057</v>
      </c>
      <c r="B276" s="2" t="s">
        <v>431</v>
      </c>
      <c r="C276" s="102">
        <f>'38'!C276/'38'!$C276*100</f>
        <v>100</v>
      </c>
      <c r="D276" s="102">
        <f>'38'!D276/'38'!$C276*100</f>
        <v>98.585120949338204</v>
      </c>
      <c r="E276" s="102">
        <f>'38'!E276/'38'!$C276*100</f>
        <v>95.892286627110906</v>
      </c>
      <c r="F276" s="102">
        <f>'38'!F276/'38'!$C276*100</f>
        <v>2.6928343222272932</v>
      </c>
      <c r="G276" s="102">
        <f>'38'!G276/'38'!$C276*100</f>
        <v>1.080176479537502</v>
      </c>
      <c r="H276" s="102">
        <f>'38'!H276/'38'!$C276*100</f>
        <v>7.6068766164612805E-2</v>
      </c>
      <c r="I276" s="102">
        <f>'38'!I276/'38'!$C276*100</f>
        <v>0</v>
      </c>
      <c r="J276" s="102">
        <f>'38'!J276/'38'!$C276*100</f>
        <v>0.25863380495968352</v>
      </c>
    </row>
    <row r="277" spans="1:10" x14ac:dyDescent="0.35">
      <c r="A277" s="121" t="s">
        <v>1058</v>
      </c>
      <c r="B277" s="2" t="s">
        <v>501</v>
      </c>
      <c r="C277" s="102">
        <f>'38'!C277/'38'!$C277*100</f>
        <v>100</v>
      </c>
      <c r="D277" s="102">
        <f>'38'!D277/'38'!$C277*100</f>
        <v>99.26953981008036</v>
      </c>
      <c r="E277" s="102">
        <f>'38'!E277/'38'!$C277*100</f>
        <v>99.196493791088386</v>
      </c>
      <c r="F277" s="102">
        <f>'38'!F277/'38'!$C277*100</f>
        <v>7.3046018991964945E-2</v>
      </c>
      <c r="G277" s="102">
        <f>'38'!G277/'38'!$C277*100</f>
        <v>0.73046018991964945</v>
      </c>
      <c r="H277" s="102">
        <f>'38'!H277/'38'!$C277*100</f>
        <v>0</v>
      </c>
      <c r="I277" s="102">
        <f>'38'!I277/'38'!$C277*100</f>
        <v>0</v>
      </c>
      <c r="J277" s="102">
        <f>'38'!J277/'38'!$C277*100</f>
        <v>0</v>
      </c>
    </row>
    <row r="278" spans="1:10" x14ac:dyDescent="0.35">
      <c r="A278" s="121" t="s">
        <v>1059</v>
      </c>
      <c r="B278" s="2" t="s">
        <v>481</v>
      </c>
      <c r="C278" s="102">
        <f>'38'!C278/'38'!$C278*100</f>
        <v>100</v>
      </c>
      <c r="D278" s="102">
        <f>'38'!D278/'38'!$C278*100</f>
        <v>95.050270688321731</v>
      </c>
      <c r="E278" s="102">
        <f>'38'!E278/'38'!$C278*100</f>
        <v>93.039443155452446</v>
      </c>
      <c r="F278" s="102">
        <f>'38'!F278/'38'!$C278*100</f>
        <v>2.0108275328692962</v>
      </c>
      <c r="G278" s="102">
        <f>'38'!G278/'38'!$C278*100</f>
        <v>4.3696829079659709</v>
      </c>
      <c r="H278" s="102">
        <f>'38'!H278/'38'!$C278*100</f>
        <v>0.42536736272235115</v>
      </c>
      <c r="I278" s="102">
        <f>'38'!I278/'38'!$C278*100</f>
        <v>0</v>
      </c>
      <c r="J278" s="102">
        <f>'38'!J278/'38'!$C278*100</f>
        <v>0.15467904098994587</v>
      </c>
    </row>
    <row r="279" spans="1:10" x14ac:dyDescent="0.35">
      <c r="A279" s="121" t="s">
        <v>1060</v>
      </c>
      <c r="B279" s="2" t="s">
        <v>412</v>
      </c>
      <c r="C279" s="102">
        <f>'38'!C279/'38'!$C279*100</f>
        <v>100</v>
      </c>
      <c r="D279" s="102">
        <f>'38'!D279/'38'!$C279*100</f>
        <v>95.57331693821088</v>
      </c>
      <c r="E279" s="102">
        <f>'38'!E279/'38'!$C279*100</f>
        <v>77.897325545650162</v>
      </c>
      <c r="F279" s="102">
        <f>'38'!F279/'38'!$C279*100</f>
        <v>17.675991392560714</v>
      </c>
      <c r="G279" s="102">
        <f>'38'!G279/'38'!$C279*100</f>
        <v>3.2277897325545655</v>
      </c>
      <c r="H279" s="102">
        <f>'38'!H279/'38'!$C279*100</f>
        <v>0.95296649246849074</v>
      </c>
      <c r="I279" s="102">
        <f>'38'!I279/'38'!$C279*100</f>
        <v>3.0740854595757761E-2</v>
      </c>
      <c r="J279" s="102">
        <f>'38'!J279/'38'!$C279*100</f>
        <v>0.21518598217030432</v>
      </c>
    </row>
    <row r="280" spans="1:10" x14ac:dyDescent="0.35">
      <c r="A280" s="121" t="s">
        <v>1061</v>
      </c>
      <c r="B280" s="2" t="s">
        <v>465</v>
      </c>
      <c r="C280" s="102">
        <f>'38'!C280/'38'!$C280*100</f>
        <v>100</v>
      </c>
      <c r="D280" s="102">
        <f>'38'!D280/'38'!$C280*100</f>
        <v>98.568281938325995</v>
      </c>
      <c r="E280" s="102">
        <f>'38'!E280/'38'!$C280*100</f>
        <v>88.839941262848754</v>
      </c>
      <c r="F280" s="102">
        <f>'38'!F280/'38'!$C280*100</f>
        <v>9.7283406754772397</v>
      </c>
      <c r="G280" s="102">
        <f>'38'!G280/'38'!$C280*100</f>
        <v>1.1013215859030838</v>
      </c>
      <c r="H280" s="102">
        <f>'38'!H280/'38'!$C280*100</f>
        <v>0.18355359765051393</v>
      </c>
      <c r="I280" s="102">
        <f>'38'!I280/'38'!$C280*100</f>
        <v>3.6710719530102791E-2</v>
      </c>
      <c r="J280" s="102">
        <f>'38'!J280/'38'!$C280*100</f>
        <v>0.11013215859030838</v>
      </c>
    </row>
    <row r="281" spans="1:10" x14ac:dyDescent="0.35">
      <c r="A281" s="121" t="s">
        <v>1062</v>
      </c>
      <c r="B281" s="2" t="s">
        <v>361</v>
      </c>
      <c r="C281" s="102">
        <f>'38'!C281/'38'!$C281*100</f>
        <v>100</v>
      </c>
      <c r="D281" s="102">
        <f>'38'!D281/'38'!$C281*100</f>
        <v>99.648714723125494</v>
      </c>
      <c r="E281" s="102">
        <f>'38'!E281/'38'!$C281*100</f>
        <v>97.317889440079753</v>
      </c>
      <c r="F281" s="102">
        <f>'38'!F281/'38'!$C281*100</f>
        <v>2.3308252830457383</v>
      </c>
      <c r="G281" s="102">
        <f>'38'!G281/'38'!$C281*100</f>
        <v>0.32042913768958725</v>
      </c>
      <c r="H281" s="102">
        <f>'38'!H281/'38'!$C281*100</f>
        <v>1.1867745840355083E-2</v>
      </c>
      <c r="I281" s="102">
        <f>'38'!I281/'38'!$C281*100</f>
        <v>2.3735491680710167E-3</v>
      </c>
      <c r="J281" s="102">
        <f>'38'!J281/'38'!$C281*100</f>
        <v>1.6614844176497116E-2</v>
      </c>
    </row>
    <row r="282" spans="1:10" x14ac:dyDescent="0.35">
      <c r="A282" s="121" t="s">
        <v>1063</v>
      </c>
      <c r="B282" s="2" t="s">
        <v>495</v>
      </c>
      <c r="C282" s="102">
        <f>'38'!C282/'38'!$C282*100</f>
        <v>100</v>
      </c>
      <c r="D282" s="102">
        <f>'38'!D282/'38'!$C282*100</f>
        <v>85.034013605442169</v>
      </c>
      <c r="E282" s="102">
        <f>'38'!E282/'38'!$C282*100</f>
        <v>76.984126984126988</v>
      </c>
      <c r="F282" s="102">
        <f>'38'!F282/'38'!$C282*100</f>
        <v>8.0498866213151921</v>
      </c>
      <c r="G282" s="102">
        <f>'38'!G282/'38'!$C282*100</f>
        <v>13.435374149659864</v>
      </c>
      <c r="H282" s="102">
        <f>'38'!H282/'38'!$C282*100</f>
        <v>1.3605442176870748</v>
      </c>
      <c r="I282" s="102">
        <f>'38'!I282/'38'!$C282*100</f>
        <v>0.17006802721088435</v>
      </c>
      <c r="J282" s="102">
        <f>'38'!J282/'38'!$C282*100</f>
        <v>0</v>
      </c>
    </row>
    <row r="283" spans="1:10" x14ac:dyDescent="0.35">
      <c r="A283" s="121" t="s">
        <v>1064</v>
      </c>
      <c r="B283" s="2" t="s">
        <v>442</v>
      </c>
      <c r="C283" s="102">
        <f>'38'!C283/'38'!$C283*100</f>
        <v>100</v>
      </c>
      <c r="D283" s="102">
        <f>'38'!D283/'38'!$C283*100</f>
        <v>95.165975103734439</v>
      </c>
      <c r="E283" s="102">
        <f>'38'!E283/'38'!$C283*100</f>
        <v>80.560165975103743</v>
      </c>
      <c r="F283" s="102">
        <f>'38'!F283/'38'!$C283*100</f>
        <v>14.605809128630707</v>
      </c>
      <c r="G283" s="102">
        <f>'38'!G283/'38'!$C283*100</f>
        <v>4.5850622406639001</v>
      </c>
      <c r="H283" s="102">
        <f>'38'!H283/'38'!$C283*100</f>
        <v>6.2240663900414932E-2</v>
      </c>
      <c r="I283" s="102">
        <f>'38'!I283/'38'!$C283*100</f>
        <v>2.0746887966804978E-2</v>
      </c>
      <c r="J283" s="102">
        <f>'38'!J283/'38'!$C283*100</f>
        <v>0.16597510373443983</v>
      </c>
    </row>
    <row r="284" spans="1:10" x14ac:dyDescent="0.35">
      <c r="A284" s="121" t="s">
        <v>1065</v>
      </c>
      <c r="B284" s="2" t="s">
        <v>591</v>
      </c>
      <c r="C284" s="102">
        <f>'38'!C284/'38'!$C284*100</f>
        <v>100</v>
      </c>
      <c r="D284" s="102">
        <f>'38'!D284/'38'!$C284*100</f>
        <v>54.191033138401558</v>
      </c>
      <c r="E284" s="102">
        <f>'38'!E284/'38'!$C284*100</f>
        <v>24.658869395711498</v>
      </c>
      <c r="F284" s="102">
        <f>'38'!F284/'38'!$C284*100</f>
        <v>29.532163742690059</v>
      </c>
      <c r="G284" s="102">
        <f>'38'!G284/'38'!$C284*100</f>
        <v>20.077972709551656</v>
      </c>
      <c r="H284" s="102">
        <f>'38'!H284/'38'!$C284*100</f>
        <v>8.1871345029239766</v>
      </c>
      <c r="I284" s="102">
        <f>'38'!I284/'38'!$C284*100</f>
        <v>9.7465886939571145E-2</v>
      </c>
      <c r="J284" s="102">
        <f>'38'!J284/'38'!$C284*100</f>
        <v>17.446393762183234</v>
      </c>
    </row>
    <row r="285" spans="1:10" x14ac:dyDescent="0.35">
      <c r="A285" s="121" t="s">
        <v>1066</v>
      </c>
      <c r="B285" s="2" t="s">
        <v>531</v>
      </c>
      <c r="C285" s="102">
        <f>'38'!C285/'38'!$C285*100</f>
        <v>100</v>
      </c>
      <c r="D285" s="102">
        <f>'38'!D285/'38'!$C285*100</f>
        <v>95.449949443882716</v>
      </c>
      <c r="E285" s="102">
        <f>'38'!E285/'38'!$C285*100</f>
        <v>89.130434782608688</v>
      </c>
      <c r="F285" s="102">
        <f>'38'!F285/'38'!$C285*100</f>
        <v>6.3195146612740141</v>
      </c>
      <c r="G285" s="102">
        <f>'38'!G285/'38'!$C285*100</f>
        <v>1.3650151668351871</v>
      </c>
      <c r="H285" s="102">
        <f>'38'!H285/'38'!$C285*100</f>
        <v>0.15166835187057634</v>
      </c>
      <c r="I285" s="102">
        <f>'38'!I285/'38'!$C285*100</f>
        <v>7.583417593528817E-2</v>
      </c>
      <c r="J285" s="102">
        <f>'38'!J285/'38'!$C285*100</f>
        <v>2.9575328614762384</v>
      </c>
    </row>
    <row r="286" spans="1:10" x14ac:dyDescent="0.35">
      <c r="A286" s="121" t="s">
        <v>1067</v>
      </c>
      <c r="B286" s="2" t="s">
        <v>526</v>
      </c>
      <c r="C286" s="102">
        <f>'38'!C286/'38'!$C286*100</f>
        <v>100</v>
      </c>
      <c r="D286" s="102">
        <f>'38'!D286/'38'!$C286*100</f>
        <v>97.089397089397096</v>
      </c>
      <c r="E286" s="102">
        <f>'38'!E286/'38'!$C286*100</f>
        <v>70.270270270270274</v>
      </c>
      <c r="F286" s="102">
        <f>'38'!F286/'38'!$C286*100</f>
        <v>26.819126819126822</v>
      </c>
      <c r="G286" s="102">
        <f>'38'!G286/'38'!$C286*100</f>
        <v>2.4948024948024949</v>
      </c>
      <c r="H286" s="102">
        <f>'38'!H286/'38'!$C286*100</f>
        <v>0</v>
      </c>
      <c r="I286" s="102">
        <f>'38'!I286/'38'!$C286*100</f>
        <v>0</v>
      </c>
      <c r="J286" s="102">
        <f>'38'!J286/'38'!$C286*100</f>
        <v>0.41580041580041582</v>
      </c>
    </row>
    <row r="287" spans="1:10" x14ac:dyDescent="0.35">
      <c r="A287" s="121" t="s">
        <v>1068</v>
      </c>
      <c r="B287" s="2" t="s">
        <v>467</v>
      </c>
      <c r="C287" s="102">
        <f>'38'!C287/'38'!$C287*100</f>
        <v>100</v>
      </c>
      <c r="D287" s="102">
        <f>'38'!D287/'38'!$C287*100</f>
        <v>96.600128783000656</v>
      </c>
      <c r="E287" s="102">
        <f>'38'!E287/'38'!$C287*100</f>
        <v>90.521571152607862</v>
      </c>
      <c r="F287" s="102">
        <f>'38'!F287/'38'!$C287*100</f>
        <v>6.0785576303927886</v>
      </c>
      <c r="G287" s="102">
        <f>'38'!G287/'38'!$C287*100</f>
        <v>2.9104958145524789</v>
      </c>
      <c r="H287" s="102">
        <f>'38'!H287/'38'!$C287*100</f>
        <v>6.4391500321957507E-2</v>
      </c>
      <c r="I287" s="102">
        <f>'38'!I287/'38'!$C287*100</f>
        <v>0</v>
      </c>
      <c r="J287" s="102">
        <f>'38'!J287/'38'!$C287*100</f>
        <v>0.42498390212491954</v>
      </c>
    </row>
    <row r="288" spans="1:10" x14ac:dyDescent="0.35">
      <c r="A288" s="121" t="s">
        <v>1069</v>
      </c>
      <c r="B288" s="2" t="s">
        <v>536</v>
      </c>
      <c r="C288" s="102">
        <f>'38'!C288/'38'!$C288*100</f>
        <v>100</v>
      </c>
      <c r="D288" s="102">
        <f>'38'!D288/'38'!$C288*100</f>
        <v>90.549961270333085</v>
      </c>
      <c r="E288" s="102">
        <f>'38'!E288/'38'!$C288*100</f>
        <v>84.120836560805571</v>
      </c>
      <c r="F288" s="102">
        <f>'38'!F288/'38'!$C288*100</f>
        <v>6.4291247095274979</v>
      </c>
      <c r="G288" s="102">
        <f>'38'!G288/'38'!$C288*100</f>
        <v>8.4430673896204489</v>
      </c>
      <c r="H288" s="102">
        <f>'38'!H288/'38'!$C288*100</f>
        <v>0.38729666924864448</v>
      </c>
      <c r="I288" s="102">
        <f>'38'!I288/'38'!$C288*100</f>
        <v>0</v>
      </c>
      <c r="J288" s="102">
        <f>'38'!J288/'38'!$C288*100</f>
        <v>0.61967467079783123</v>
      </c>
    </row>
    <row r="289" spans="1:10" x14ac:dyDescent="0.35">
      <c r="A289" s="121" t="s">
        <v>1070</v>
      </c>
      <c r="B289" s="2" t="s">
        <v>598</v>
      </c>
      <c r="C289" s="102">
        <f>'38'!C289/'38'!$C289*100</f>
        <v>100</v>
      </c>
      <c r="D289" s="102">
        <f>'38'!D289/'38'!$C289*100</f>
        <v>56.788899900891977</v>
      </c>
      <c r="E289" s="102">
        <f>'38'!E289/'38'!$C289*100</f>
        <v>52.329038652130819</v>
      </c>
      <c r="F289" s="102">
        <f>'38'!F289/'38'!$C289*100</f>
        <v>4.4598612487611495</v>
      </c>
      <c r="G289" s="102">
        <f>'38'!G289/'38'!$C289*100</f>
        <v>41.526263627353813</v>
      </c>
      <c r="H289" s="102">
        <f>'38'!H289/'38'!$C289*100</f>
        <v>1.4866204162537164</v>
      </c>
      <c r="I289" s="102">
        <f>'38'!I289/'38'!$C289*100</f>
        <v>0</v>
      </c>
      <c r="J289" s="102">
        <f>'38'!J289/'38'!$C289*100</f>
        <v>0.19821605550049554</v>
      </c>
    </row>
    <row r="290" spans="1:10" x14ac:dyDescent="0.35">
      <c r="A290" s="121" t="s">
        <v>1071</v>
      </c>
      <c r="B290" s="2" t="s">
        <v>602</v>
      </c>
      <c r="C290" s="102">
        <f>'38'!C290/'38'!$C290*100</f>
        <v>100</v>
      </c>
      <c r="D290" s="102">
        <f>'38'!D290/'38'!$C290*100</f>
        <v>90.496894409937894</v>
      </c>
      <c r="E290" s="102">
        <f>'38'!E290/'38'!$C290*100</f>
        <v>76.211180124223603</v>
      </c>
      <c r="F290" s="102">
        <f>'38'!F290/'38'!$C290*100</f>
        <v>14.285714285714285</v>
      </c>
      <c r="G290" s="102">
        <f>'38'!G290/'38'!$C290*100</f>
        <v>8.0745341614906838</v>
      </c>
      <c r="H290" s="102">
        <f>'38'!H290/'38'!$C290*100</f>
        <v>1.1180124223602486</v>
      </c>
      <c r="I290" s="102">
        <f>'38'!I290/'38'!$C290*100</f>
        <v>0.18633540372670807</v>
      </c>
      <c r="J290" s="102">
        <f>'38'!J290/'38'!$C290*100</f>
        <v>0.12422360248447205</v>
      </c>
    </row>
    <row r="291" spans="1:10" x14ac:dyDescent="0.35">
      <c r="A291" s="121" t="s">
        <v>1072</v>
      </c>
      <c r="B291" s="2" t="s">
        <v>584</v>
      </c>
      <c r="C291" s="102">
        <f>'38'!C291/'38'!$C291*100</f>
        <v>100</v>
      </c>
      <c r="D291" s="102">
        <f>'38'!D291/'38'!$C291*100</f>
        <v>88.326180257510728</v>
      </c>
      <c r="E291" s="102">
        <f>'38'!E291/'38'!$C291*100</f>
        <v>73.004291845493569</v>
      </c>
      <c r="F291" s="102">
        <f>'38'!F291/'38'!$C291*100</f>
        <v>15.321888412017168</v>
      </c>
      <c r="G291" s="102">
        <f>'38'!G291/'38'!$C291*100</f>
        <v>11.416309012875537</v>
      </c>
      <c r="H291" s="102">
        <f>'38'!H291/'38'!$C291*100</f>
        <v>0.17167381974248927</v>
      </c>
      <c r="I291" s="102">
        <f>'38'!I291/'38'!$C291*100</f>
        <v>0</v>
      </c>
      <c r="J291" s="102">
        <f>'38'!J291/'38'!$C291*100</f>
        <v>8.5836909871244635E-2</v>
      </c>
    </row>
    <row r="292" spans="1:10" x14ac:dyDescent="0.35">
      <c r="A292" s="121" t="s">
        <v>1073</v>
      </c>
      <c r="B292" s="2" t="s">
        <v>376</v>
      </c>
      <c r="C292" s="102">
        <f>'38'!C292/'38'!$C292*100</f>
        <v>100</v>
      </c>
      <c r="D292" s="102">
        <f>'38'!D292/'38'!$C292*100</f>
        <v>97.025750864041285</v>
      </c>
      <c r="E292" s="102">
        <f>'38'!E292/'38'!$C292*100</f>
        <v>93.301854646351558</v>
      </c>
      <c r="F292" s="102">
        <f>'38'!F292/'38'!$C292*100</f>
        <v>3.7238962176897239</v>
      </c>
      <c r="G292" s="102">
        <f>'38'!G292/'38'!$C292*100</f>
        <v>2.1613201577179573</v>
      </c>
      <c r="H292" s="102">
        <f>'38'!H292/'38'!$C292*100</f>
        <v>0.3553521880932678</v>
      </c>
      <c r="I292" s="102">
        <f>'38'!I292/'38'!$C292*100</f>
        <v>4.8678381930584626E-3</v>
      </c>
      <c r="J292" s="102">
        <f>'38'!J292/'38'!$C292*100</f>
        <v>0.452708951954437</v>
      </c>
    </row>
    <row r="293" spans="1:10" x14ac:dyDescent="0.35">
      <c r="A293" s="121" t="s">
        <v>1074</v>
      </c>
      <c r="B293" s="2" t="s">
        <v>528</v>
      </c>
      <c r="C293" s="102">
        <f>'38'!C293/'38'!$C293*100</f>
        <v>100</v>
      </c>
      <c r="D293" s="102">
        <f>'38'!D293/'38'!$C293*100</f>
        <v>72.788761706555675</v>
      </c>
      <c r="E293" s="102">
        <f>'38'!E293/'38'!$C293*100</f>
        <v>69.87513007284079</v>
      </c>
      <c r="F293" s="102">
        <f>'38'!F293/'38'!$C293*100</f>
        <v>2.9136316337148802</v>
      </c>
      <c r="G293" s="102">
        <f>'38'!G293/'38'!$C293*100</f>
        <v>26.586888657648284</v>
      </c>
      <c r="H293" s="102">
        <f>'38'!H293/'38'!$C293*100</f>
        <v>0.52029136316337155</v>
      </c>
      <c r="I293" s="102">
        <f>'38'!I293/'38'!$C293*100</f>
        <v>5.2029136316337155E-2</v>
      </c>
      <c r="J293" s="102">
        <f>'38'!J293/'38'!$C293*100</f>
        <v>5.2029136316337155E-2</v>
      </c>
    </row>
    <row r="294" spans="1:10" x14ac:dyDescent="0.35">
      <c r="A294" s="121" t="s">
        <v>1075</v>
      </c>
      <c r="B294" s="2" t="s">
        <v>470</v>
      </c>
      <c r="C294" s="102">
        <f>'38'!C294/'38'!$C294*100</f>
        <v>100</v>
      </c>
      <c r="D294" s="102">
        <f>'38'!D294/'38'!$C294*100</f>
        <v>94.89194499017681</v>
      </c>
      <c r="E294" s="102">
        <f>'38'!E294/'38'!$C294*100</f>
        <v>89.783889980353635</v>
      </c>
      <c r="F294" s="102">
        <f>'38'!F294/'38'!$C294*100</f>
        <v>5.1080550098231825</v>
      </c>
      <c r="G294" s="102">
        <f>'38'!G294/'38'!$C294*100</f>
        <v>4.453176162409954</v>
      </c>
      <c r="H294" s="102">
        <f>'38'!H294/'38'!$C294*100</f>
        <v>0.39292730844793711</v>
      </c>
      <c r="I294" s="102">
        <f>'38'!I294/'38'!$C294*100</f>
        <v>0</v>
      </c>
      <c r="J294" s="102">
        <f>'38'!J294/'38'!$C294*100</f>
        <v>0.26195153896529144</v>
      </c>
    </row>
    <row r="295" spans="1:10" x14ac:dyDescent="0.35">
      <c r="A295" s="121" t="s">
        <v>1076</v>
      </c>
      <c r="B295" s="2" t="s">
        <v>379</v>
      </c>
      <c r="C295" s="102">
        <f>'38'!C295/'38'!$C295*100</f>
        <v>100</v>
      </c>
      <c r="D295" s="102">
        <f>'38'!D295/'38'!$C295*100</f>
        <v>94.627221387492881</v>
      </c>
      <c r="E295" s="102">
        <f>'38'!E295/'38'!$C295*100</f>
        <v>81.021708719755452</v>
      </c>
      <c r="F295" s="102">
        <f>'38'!F295/'38'!$C295*100</f>
        <v>13.605512667737424</v>
      </c>
      <c r="G295" s="102">
        <f>'38'!G295/'38'!$C295*100</f>
        <v>2.7977824983161494</v>
      </c>
      <c r="H295" s="102">
        <f>'38'!H295/'38'!$C295*100</f>
        <v>0.35231335163981142</v>
      </c>
      <c r="I295" s="102">
        <f>'38'!I295/'38'!$C295*100</f>
        <v>2.0724314802341846E-2</v>
      </c>
      <c r="J295" s="102">
        <f>'38'!J295/'38'!$C295*100</f>
        <v>2.2019584477488214</v>
      </c>
    </row>
    <row r="296" spans="1:10" x14ac:dyDescent="0.35">
      <c r="A296" s="121" t="s">
        <v>1077</v>
      </c>
      <c r="B296" s="2" t="s">
        <v>622</v>
      </c>
      <c r="C296" s="102">
        <f>'38'!C296/'38'!$C296*100</f>
        <v>100</v>
      </c>
      <c r="D296" s="102">
        <f>'38'!D296/'38'!$C296*100</f>
        <v>79.888268156424573</v>
      </c>
      <c r="E296" s="102">
        <f>'38'!E296/'38'!$C296*100</f>
        <v>56.74381484437351</v>
      </c>
      <c r="F296" s="102">
        <f>'38'!F296/'38'!$C296*100</f>
        <v>23.144453312051077</v>
      </c>
      <c r="G296" s="102">
        <f>'38'!G296/'38'!$C296*100</f>
        <v>10.375099760574621</v>
      </c>
      <c r="H296" s="102">
        <f>'38'!H296/'38'!$C296*100</f>
        <v>1.8355945730247407</v>
      </c>
      <c r="I296" s="102">
        <f>'38'!I296/'38'!$C296*100</f>
        <v>7.9808459696727854E-2</v>
      </c>
      <c r="J296" s="102">
        <f>'38'!J296/'38'!$C296*100</f>
        <v>7.8212290502793298</v>
      </c>
    </row>
    <row r="297" spans="1:10" x14ac:dyDescent="0.35">
      <c r="A297" s="121" t="s">
        <v>1078</v>
      </c>
      <c r="B297" s="2" t="s">
        <v>387</v>
      </c>
      <c r="C297" s="102">
        <f>'38'!C297/'38'!$C297*100</f>
        <v>100</v>
      </c>
      <c r="D297" s="102">
        <f>'38'!D297/'38'!$C297*100</f>
        <v>90.728817924285337</v>
      </c>
      <c r="E297" s="102">
        <f>'38'!E297/'38'!$C297*100</f>
        <v>87.389475491458484</v>
      </c>
      <c r="F297" s="102">
        <f>'38'!F297/'38'!$C297*100</f>
        <v>3.3393424328268519</v>
      </c>
      <c r="G297" s="102">
        <f>'38'!G297/'38'!$C297*100</f>
        <v>3.2449137265001289</v>
      </c>
      <c r="H297" s="102">
        <f>'38'!H297/'38'!$C297*100</f>
        <v>1.545197012619109</v>
      </c>
      <c r="I297" s="102">
        <f>'38'!I297/'38'!$C297*100</f>
        <v>0</v>
      </c>
      <c r="J297" s="102">
        <f>'38'!J297/'38'!$C297*100</f>
        <v>4.4810713365954156</v>
      </c>
    </row>
    <row r="298" spans="1:10" x14ac:dyDescent="0.35">
      <c r="A298" s="121" t="s">
        <v>1079</v>
      </c>
      <c r="B298" s="2" t="s">
        <v>457</v>
      </c>
      <c r="C298" s="102">
        <f>'38'!C298/'38'!$C298*100</f>
        <v>100</v>
      </c>
      <c r="D298" s="102">
        <f>'38'!D298/'38'!$C298*100</f>
        <v>97.334244702665757</v>
      </c>
      <c r="E298" s="102">
        <f>'38'!E298/'38'!$C298*100</f>
        <v>90.704032809295967</v>
      </c>
      <c r="F298" s="102">
        <f>'38'!F298/'38'!$C298*100</f>
        <v>6.630211893369788</v>
      </c>
      <c r="G298" s="102">
        <f>'38'!G298/'38'!$C298*100</f>
        <v>0.9569377990430622</v>
      </c>
      <c r="H298" s="102">
        <f>'38'!H298/'38'!$C298*100</f>
        <v>6.8352699931647304E-2</v>
      </c>
      <c r="I298" s="102">
        <f>'38'!I298/'38'!$C298*100</f>
        <v>0</v>
      </c>
      <c r="J298" s="102">
        <f>'38'!J298/'38'!$C298*100</f>
        <v>1.6404647983595353</v>
      </c>
    </row>
    <row r="299" spans="1:10" x14ac:dyDescent="0.35">
      <c r="A299" s="121" t="s">
        <v>1131</v>
      </c>
      <c r="B299" s="2" t="s">
        <v>358</v>
      </c>
      <c r="C299" s="102">
        <f>'38'!C299/'38'!$C299*100</f>
        <v>100</v>
      </c>
      <c r="D299" s="102">
        <f>'38'!D299/'38'!$C299*100</f>
        <v>99.793637145313838</v>
      </c>
      <c r="E299" s="102">
        <f>'38'!E299/'38'!$C299*100</f>
        <v>99.449699054170253</v>
      </c>
      <c r="F299" s="102">
        <f>'38'!F299/'38'!$C299*100</f>
        <v>0.34393809114359414</v>
      </c>
      <c r="G299" s="102">
        <f>'38'!G299/'38'!$C299*100</f>
        <v>0.13757523645743766</v>
      </c>
      <c r="H299" s="102">
        <f>'38'!H299/'38'!$C299*100</f>
        <v>1.7196904557179708E-2</v>
      </c>
      <c r="I299" s="102">
        <f>'38'!I299/'38'!$C299*100</f>
        <v>1.7196904557179708E-2</v>
      </c>
      <c r="J299" s="102">
        <f>'38'!J299/'38'!$C299*100</f>
        <v>3.4393809114359415E-2</v>
      </c>
    </row>
    <row r="300" spans="1:10" x14ac:dyDescent="0.35">
      <c r="A300" s="139" t="s">
        <v>1082</v>
      </c>
      <c r="B300" s="139"/>
      <c r="C300" s="139"/>
      <c r="D300" s="139"/>
      <c r="E300" s="139"/>
      <c r="F300" s="139"/>
      <c r="G300" s="139"/>
      <c r="H300" s="139"/>
      <c r="I300" s="139"/>
      <c r="J300" s="203"/>
    </row>
  </sheetData>
  <mergeCells count="5">
    <mergeCell ref="A1:J1"/>
    <mergeCell ref="C2:J2"/>
    <mergeCell ref="A300:J300"/>
    <mergeCell ref="A2:A3"/>
    <mergeCell ref="B2:B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DB371-C956-4C26-AD60-27BBC7BA7968}">
  <dimension ref="A1:J299"/>
  <sheetViews>
    <sheetView workbookViewId="0">
      <selection sqref="A1:H1"/>
    </sheetView>
  </sheetViews>
  <sheetFormatPr defaultRowHeight="14.5" x14ac:dyDescent="0.35"/>
  <cols>
    <col min="2" max="2" width="23.6328125" customWidth="1"/>
    <col min="3" max="8" width="10" customWidth="1"/>
  </cols>
  <sheetData>
    <row r="1" spans="1:10" ht="21" customHeight="1" x14ac:dyDescent="0.35">
      <c r="A1" s="130" t="s">
        <v>1175</v>
      </c>
      <c r="B1" s="131"/>
      <c r="C1" s="131"/>
      <c r="D1" s="131"/>
      <c r="E1" s="131"/>
      <c r="F1" s="131"/>
      <c r="G1" s="131"/>
      <c r="H1" s="131"/>
      <c r="I1" s="17"/>
      <c r="J1" s="17"/>
    </row>
    <row r="2" spans="1:10" ht="15.5" x14ac:dyDescent="0.35">
      <c r="A2" s="14" t="s">
        <v>633</v>
      </c>
      <c r="B2" s="14" t="s">
        <v>35</v>
      </c>
      <c r="C2" s="14" t="s">
        <v>36</v>
      </c>
      <c r="D2" s="14" t="s">
        <v>37</v>
      </c>
      <c r="E2" s="14" t="s">
        <v>38</v>
      </c>
      <c r="F2" s="14" t="s">
        <v>39</v>
      </c>
      <c r="G2" s="14" t="s">
        <v>40</v>
      </c>
      <c r="H2" s="14">
        <v>2022</v>
      </c>
    </row>
    <row r="3" spans="1:10" x14ac:dyDescent="0.35">
      <c r="A3" s="2">
        <v>4209102</v>
      </c>
      <c r="B3" s="2" t="s">
        <v>339</v>
      </c>
      <c r="C3" s="4">
        <v>126058</v>
      </c>
      <c r="D3" s="4">
        <v>235803</v>
      </c>
      <c r="E3" s="4">
        <v>347151</v>
      </c>
      <c r="F3" s="4">
        <v>429604</v>
      </c>
      <c r="G3" s="4">
        <v>515288</v>
      </c>
      <c r="H3" s="4">
        <v>616317</v>
      </c>
    </row>
    <row r="4" spans="1:10" x14ac:dyDescent="0.35">
      <c r="A4" s="2">
        <v>4205407</v>
      </c>
      <c r="B4" s="2" t="s">
        <v>338</v>
      </c>
      <c r="C4" s="4">
        <v>138337</v>
      </c>
      <c r="D4" s="4">
        <v>187880</v>
      </c>
      <c r="E4" s="4">
        <v>255389</v>
      </c>
      <c r="F4" s="4">
        <v>342315</v>
      </c>
      <c r="G4" s="4">
        <v>421240</v>
      </c>
      <c r="H4" s="4">
        <v>537211</v>
      </c>
    </row>
    <row r="5" spans="1:10" x14ac:dyDescent="0.35">
      <c r="A5" s="2">
        <v>4202404</v>
      </c>
      <c r="B5" s="2" t="s">
        <v>344</v>
      </c>
      <c r="C5" s="4">
        <v>100275</v>
      </c>
      <c r="D5" s="4">
        <v>157251</v>
      </c>
      <c r="E5" s="4">
        <v>212025</v>
      </c>
      <c r="F5" s="4">
        <v>261808</v>
      </c>
      <c r="G5" s="4">
        <v>309011</v>
      </c>
      <c r="H5" s="4">
        <v>361261</v>
      </c>
    </row>
    <row r="6" spans="1:10" x14ac:dyDescent="0.35">
      <c r="A6" s="2">
        <v>4216602</v>
      </c>
      <c r="B6" s="2" t="s">
        <v>343</v>
      </c>
      <c r="C6" s="4">
        <v>42535</v>
      </c>
      <c r="D6" s="4">
        <v>87822</v>
      </c>
      <c r="E6" s="4">
        <v>139493</v>
      </c>
      <c r="F6" s="4">
        <v>173559</v>
      </c>
      <c r="G6" s="4">
        <v>209804</v>
      </c>
      <c r="H6" s="4">
        <v>270299</v>
      </c>
    </row>
    <row r="7" spans="1:10" x14ac:dyDescent="0.35">
      <c r="A7" s="2">
        <v>4208203</v>
      </c>
      <c r="B7" s="2" t="s">
        <v>341</v>
      </c>
      <c r="C7" s="4">
        <v>63139</v>
      </c>
      <c r="D7" s="4">
        <v>86456</v>
      </c>
      <c r="E7" s="4">
        <v>119630</v>
      </c>
      <c r="F7" s="4">
        <v>147494</v>
      </c>
      <c r="G7" s="4">
        <v>183373</v>
      </c>
      <c r="H7" s="4">
        <v>264054</v>
      </c>
    </row>
    <row r="8" spans="1:10" x14ac:dyDescent="0.35">
      <c r="A8" s="2">
        <v>4204202</v>
      </c>
      <c r="B8" s="2" t="s">
        <v>342</v>
      </c>
      <c r="C8" s="4">
        <v>49865</v>
      </c>
      <c r="D8" s="4">
        <v>83772</v>
      </c>
      <c r="E8" s="4">
        <v>123050</v>
      </c>
      <c r="F8" s="4">
        <v>146967</v>
      </c>
      <c r="G8" s="4">
        <v>183530</v>
      </c>
      <c r="H8" s="4">
        <v>254785</v>
      </c>
    </row>
    <row r="9" spans="1:10" x14ac:dyDescent="0.35">
      <c r="A9" s="2">
        <v>4211900</v>
      </c>
      <c r="B9" s="2" t="s">
        <v>340</v>
      </c>
      <c r="C9" s="4">
        <v>20652</v>
      </c>
      <c r="D9" s="4">
        <v>38023</v>
      </c>
      <c r="E9" s="4">
        <v>68430</v>
      </c>
      <c r="F9" s="4">
        <v>102742</v>
      </c>
      <c r="G9" s="4">
        <v>137334</v>
      </c>
      <c r="H9" s="4">
        <v>222598</v>
      </c>
    </row>
    <row r="10" spans="1:10" x14ac:dyDescent="0.35">
      <c r="A10" s="2">
        <v>4204608</v>
      </c>
      <c r="B10" s="2" t="s">
        <v>352</v>
      </c>
      <c r="C10" s="4">
        <v>81452</v>
      </c>
      <c r="D10" s="4">
        <v>110597</v>
      </c>
      <c r="E10" s="4">
        <v>146321</v>
      </c>
      <c r="F10" s="4">
        <v>170420</v>
      </c>
      <c r="G10" s="4">
        <v>192308</v>
      </c>
      <c r="H10" s="4">
        <v>214493</v>
      </c>
    </row>
    <row r="11" spans="1:10" x14ac:dyDescent="0.35">
      <c r="A11" s="2">
        <v>4208906</v>
      </c>
      <c r="B11" s="2" t="s">
        <v>346</v>
      </c>
      <c r="C11" s="4">
        <v>30246</v>
      </c>
      <c r="D11" s="4">
        <v>48538</v>
      </c>
      <c r="E11" s="4">
        <v>76969</v>
      </c>
      <c r="F11" s="4">
        <v>108489</v>
      </c>
      <c r="G11" s="4">
        <v>143123</v>
      </c>
      <c r="H11" s="4">
        <v>182660</v>
      </c>
    </row>
    <row r="12" spans="1:10" x14ac:dyDescent="0.35">
      <c r="A12" s="2">
        <v>4209300</v>
      </c>
      <c r="B12" s="2" t="s">
        <v>377</v>
      </c>
      <c r="C12" s="4">
        <v>128728</v>
      </c>
      <c r="D12" s="4">
        <v>155295</v>
      </c>
      <c r="E12" s="4">
        <v>151235</v>
      </c>
      <c r="F12" s="4">
        <v>157682</v>
      </c>
      <c r="G12" s="4">
        <v>156727</v>
      </c>
      <c r="H12" s="4">
        <v>164981</v>
      </c>
    </row>
    <row r="13" spans="1:10" x14ac:dyDescent="0.35">
      <c r="A13" s="2">
        <v>4202909</v>
      </c>
      <c r="B13" s="2" t="s">
        <v>347</v>
      </c>
      <c r="C13" s="4">
        <v>35200</v>
      </c>
      <c r="D13" s="4">
        <v>41228</v>
      </c>
      <c r="E13" s="4">
        <v>57972</v>
      </c>
      <c r="F13" s="4">
        <v>76058</v>
      </c>
      <c r="G13" s="4">
        <v>105503</v>
      </c>
      <c r="H13" s="4">
        <v>141385</v>
      </c>
    </row>
    <row r="14" spans="1:10" x14ac:dyDescent="0.35">
      <c r="A14" s="2">
        <v>4202008</v>
      </c>
      <c r="B14" s="2" t="s">
        <v>348</v>
      </c>
      <c r="C14" s="4">
        <v>10839</v>
      </c>
      <c r="D14" s="4">
        <v>21854</v>
      </c>
      <c r="E14" s="4">
        <v>40308</v>
      </c>
      <c r="F14" s="4">
        <v>73455</v>
      </c>
      <c r="G14" s="4">
        <v>108089</v>
      </c>
      <c r="H14" s="4">
        <v>139155</v>
      </c>
    </row>
    <row r="15" spans="1:10" x14ac:dyDescent="0.35">
      <c r="A15" s="2">
        <v>4218707</v>
      </c>
      <c r="B15" s="2" t="s">
        <v>361</v>
      </c>
      <c r="C15" s="4">
        <v>66876</v>
      </c>
      <c r="D15" s="4">
        <v>75242</v>
      </c>
      <c r="E15" s="4">
        <v>95063</v>
      </c>
      <c r="F15" s="4">
        <v>88470</v>
      </c>
      <c r="G15" s="4">
        <v>97235</v>
      </c>
      <c r="H15" s="4">
        <v>110088</v>
      </c>
    </row>
    <row r="16" spans="1:10" x14ac:dyDescent="0.35">
      <c r="A16" s="2">
        <v>4203204</v>
      </c>
      <c r="B16" s="2" t="s">
        <v>345</v>
      </c>
      <c r="C16" s="4">
        <v>9862</v>
      </c>
      <c r="D16" s="4">
        <v>14038</v>
      </c>
      <c r="E16" s="4">
        <v>25807</v>
      </c>
      <c r="F16" s="4">
        <v>41445</v>
      </c>
      <c r="G16" s="4">
        <v>62361</v>
      </c>
      <c r="H16" s="4">
        <v>103074</v>
      </c>
    </row>
    <row r="17" spans="1:8" x14ac:dyDescent="0.35">
      <c r="A17" s="2">
        <v>4211306</v>
      </c>
      <c r="B17" s="2" t="s">
        <v>350</v>
      </c>
      <c r="C17" s="4">
        <v>10050</v>
      </c>
      <c r="D17" s="4">
        <v>13532</v>
      </c>
      <c r="E17" s="4">
        <v>23662</v>
      </c>
      <c r="F17" s="4">
        <v>39317</v>
      </c>
      <c r="G17" s="4">
        <v>60556</v>
      </c>
      <c r="H17" s="4">
        <v>86401</v>
      </c>
    </row>
    <row r="18" spans="1:8" x14ac:dyDescent="0.35">
      <c r="A18" s="2">
        <v>4215802</v>
      </c>
      <c r="B18" s="2" t="s">
        <v>375</v>
      </c>
      <c r="C18" s="4">
        <v>16656</v>
      </c>
      <c r="D18" s="4">
        <v>35206</v>
      </c>
      <c r="E18" s="4">
        <v>50327</v>
      </c>
      <c r="F18" s="4">
        <v>65437</v>
      </c>
      <c r="G18" s="4">
        <v>74801</v>
      </c>
      <c r="H18" s="4">
        <v>83277</v>
      </c>
    </row>
    <row r="19" spans="1:8" x14ac:dyDescent="0.35">
      <c r="A19" s="2">
        <v>4204301</v>
      </c>
      <c r="B19" s="2" t="s">
        <v>360</v>
      </c>
      <c r="C19" s="4">
        <v>45465</v>
      </c>
      <c r="D19" s="4">
        <v>59426</v>
      </c>
      <c r="E19" s="4">
        <v>64338</v>
      </c>
      <c r="F19" s="4">
        <v>63058</v>
      </c>
      <c r="G19" s="4">
        <v>68621</v>
      </c>
      <c r="H19" s="4">
        <v>81646</v>
      </c>
    </row>
    <row r="20" spans="1:8" x14ac:dyDescent="0.35">
      <c r="A20" s="2">
        <v>4202305</v>
      </c>
      <c r="B20" s="2" t="s">
        <v>355</v>
      </c>
      <c r="C20" s="4">
        <v>15337</v>
      </c>
      <c r="D20" s="4">
        <v>21441</v>
      </c>
      <c r="E20" s="4">
        <v>34063</v>
      </c>
      <c r="F20" s="4">
        <v>48077</v>
      </c>
      <c r="G20" s="4">
        <v>58206</v>
      </c>
      <c r="H20" s="4">
        <v>76773</v>
      </c>
    </row>
    <row r="21" spans="1:8" x14ac:dyDescent="0.35">
      <c r="A21" s="2">
        <v>4208302</v>
      </c>
      <c r="B21" s="2" t="s">
        <v>349</v>
      </c>
      <c r="C21" s="4">
        <v>3492</v>
      </c>
      <c r="D21" s="4">
        <v>6585</v>
      </c>
      <c r="E21" s="4">
        <v>12176</v>
      </c>
      <c r="F21" s="4">
        <v>25869</v>
      </c>
      <c r="G21" s="4">
        <v>45797</v>
      </c>
      <c r="H21" s="4">
        <v>75940</v>
      </c>
    </row>
    <row r="22" spans="1:8" x14ac:dyDescent="0.35">
      <c r="A22" s="2">
        <v>4203006</v>
      </c>
      <c r="B22" s="2" t="s">
        <v>405</v>
      </c>
      <c r="C22" s="4">
        <v>32892</v>
      </c>
      <c r="D22" s="4">
        <v>39278</v>
      </c>
      <c r="E22" s="4">
        <v>52684</v>
      </c>
      <c r="F22" s="4">
        <v>63322</v>
      </c>
      <c r="G22" s="4">
        <v>70762</v>
      </c>
      <c r="H22" s="4">
        <v>73720</v>
      </c>
    </row>
    <row r="23" spans="1:8" x14ac:dyDescent="0.35">
      <c r="A23" s="2">
        <v>4214805</v>
      </c>
      <c r="B23" s="2" t="s">
        <v>366</v>
      </c>
      <c r="C23" s="4">
        <v>27538</v>
      </c>
      <c r="D23" s="4">
        <v>36247</v>
      </c>
      <c r="E23" s="4">
        <v>45680</v>
      </c>
      <c r="F23" s="4">
        <v>51650</v>
      </c>
      <c r="G23" s="4">
        <v>61198</v>
      </c>
      <c r="H23" s="4">
        <v>72587</v>
      </c>
    </row>
    <row r="24" spans="1:8" x14ac:dyDescent="0.35">
      <c r="A24" s="2">
        <v>4205902</v>
      </c>
      <c r="B24" s="2" t="s">
        <v>359</v>
      </c>
      <c r="C24" s="4">
        <v>18417</v>
      </c>
      <c r="D24" s="4">
        <v>25609</v>
      </c>
      <c r="E24" s="4">
        <v>35614</v>
      </c>
      <c r="F24" s="4">
        <v>46414</v>
      </c>
      <c r="G24" s="4">
        <v>57981</v>
      </c>
      <c r="H24" s="4">
        <v>72570</v>
      </c>
    </row>
    <row r="25" spans="1:8" x14ac:dyDescent="0.35">
      <c r="A25" s="2">
        <v>4201406</v>
      </c>
      <c r="B25" s="2" t="s">
        <v>368</v>
      </c>
      <c r="C25" s="4">
        <v>26211</v>
      </c>
      <c r="D25" s="4">
        <v>33679</v>
      </c>
      <c r="E25" s="4">
        <v>48415</v>
      </c>
      <c r="F25" s="4">
        <v>54706</v>
      </c>
      <c r="G25" s="4">
        <v>61310</v>
      </c>
      <c r="H25" s="4">
        <v>71922</v>
      </c>
    </row>
    <row r="26" spans="1:8" x14ac:dyDescent="0.35">
      <c r="A26" s="2">
        <v>4207502</v>
      </c>
      <c r="B26" s="2" t="s">
        <v>356</v>
      </c>
      <c r="C26" s="4">
        <v>22349</v>
      </c>
      <c r="D26" s="4">
        <v>28584</v>
      </c>
      <c r="E26" s="4">
        <v>30158</v>
      </c>
      <c r="F26" s="4">
        <v>40194</v>
      </c>
      <c r="G26" s="4">
        <v>54854</v>
      </c>
      <c r="H26" s="4">
        <v>71549</v>
      </c>
    </row>
    <row r="27" spans="1:8" x14ac:dyDescent="0.35">
      <c r="A27" s="2">
        <v>4207007</v>
      </c>
      <c r="B27" s="2" t="s">
        <v>513</v>
      </c>
      <c r="C27" s="4">
        <v>17098</v>
      </c>
      <c r="D27" s="4">
        <v>24493</v>
      </c>
      <c r="E27" s="4">
        <v>38095</v>
      </c>
      <c r="F27" s="4">
        <v>48634</v>
      </c>
      <c r="G27" s="4">
        <v>58833</v>
      </c>
      <c r="H27" s="4">
        <v>59035</v>
      </c>
    </row>
    <row r="28" spans="1:8" x14ac:dyDescent="0.35">
      <c r="A28" s="2">
        <v>4219309</v>
      </c>
      <c r="B28" s="2" t="s">
        <v>376</v>
      </c>
      <c r="C28" s="4">
        <v>21864</v>
      </c>
      <c r="D28" s="4">
        <v>28152</v>
      </c>
      <c r="E28" s="4">
        <v>35923</v>
      </c>
      <c r="F28" s="4">
        <v>41589</v>
      </c>
      <c r="G28" s="4">
        <v>47188</v>
      </c>
      <c r="H28" s="4">
        <v>55466</v>
      </c>
    </row>
    <row r="29" spans="1:8" x14ac:dyDescent="0.35">
      <c r="A29" s="2">
        <v>4210100</v>
      </c>
      <c r="B29" s="2" t="s">
        <v>414</v>
      </c>
      <c r="C29" s="4">
        <v>36021</v>
      </c>
      <c r="D29" s="4">
        <v>40637</v>
      </c>
      <c r="E29" s="4">
        <v>47041</v>
      </c>
      <c r="F29" s="4">
        <v>49940</v>
      </c>
      <c r="G29" s="4">
        <v>52912</v>
      </c>
      <c r="H29" s="4">
        <v>55286</v>
      </c>
    </row>
    <row r="30" spans="1:8" x14ac:dyDescent="0.35">
      <c r="A30" s="2">
        <v>4203808</v>
      </c>
      <c r="B30" s="2" t="s">
        <v>420</v>
      </c>
      <c r="C30" s="4">
        <v>35458</v>
      </c>
      <c r="D30" s="4">
        <v>47272</v>
      </c>
      <c r="E30" s="4">
        <v>55377</v>
      </c>
      <c r="F30" s="4">
        <v>51631</v>
      </c>
      <c r="G30" s="4">
        <v>52765</v>
      </c>
      <c r="H30" s="4">
        <v>55016</v>
      </c>
    </row>
    <row r="31" spans="1:8" x14ac:dyDescent="0.35">
      <c r="A31" s="2">
        <v>4216206</v>
      </c>
      <c r="B31" s="2" t="s">
        <v>370</v>
      </c>
      <c r="C31" s="4">
        <v>19057</v>
      </c>
      <c r="D31" s="4">
        <v>20599</v>
      </c>
      <c r="E31" s="4">
        <v>29593</v>
      </c>
      <c r="F31" s="4">
        <v>32301</v>
      </c>
      <c r="G31" s="4">
        <v>42520</v>
      </c>
      <c r="H31" s="4">
        <v>52674</v>
      </c>
    </row>
    <row r="32" spans="1:8" x14ac:dyDescent="0.35">
      <c r="A32" s="2">
        <v>4207304</v>
      </c>
      <c r="B32" s="2" t="s">
        <v>362</v>
      </c>
      <c r="C32" s="15">
        <v>20498</v>
      </c>
      <c r="D32" s="4">
        <v>25155</v>
      </c>
      <c r="E32" s="4">
        <v>30942</v>
      </c>
      <c r="F32" s="4">
        <v>35700</v>
      </c>
      <c r="G32" s="4">
        <v>40170</v>
      </c>
      <c r="H32" s="4">
        <v>52579</v>
      </c>
    </row>
    <row r="33" spans="1:8" x14ac:dyDescent="0.35">
      <c r="A33" s="2">
        <v>4219507</v>
      </c>
      <c r="B33" s="2" t="s">
        <v>379</v>
      </c>
      <c r="C33" s="4">
        <v>24859</v>
      </c>
      <c r="D33" s="4">
        <v>30004</v>
      </c>
      <c r="E33" s="4">
        <v>37638</v>
      </c>
      <c r="F33" s="4">
        <v>37429</v>
      </c>
      <c r="G33" s="4">
        <v>44128</v>
      </c>
      <c r="H33" s="4">
        <v>51607</v>
      </c>
    </row>
    <row r="34" spans="1:8" x14ac:dyDescent="0.35">
      <c r="A34" s="2">
        <v>4218004</v>
      </c>
      <c r="B34" s="2" t="s">
        <v>353</v>
      </c>
      <c r="C34" s="4">
        <v>12774</v>
      </c>
      <c r="D34" s="4">
        <v>14608</v>
      </c>
      <c r="E34" s="4">
        <v>19650</v>
      </c>
      <c r="F34" s="4">
        <v>23499</v>
      </c>
      <c r="G34" s="4">
        <v>30960</v>
      </c>
      <c r="H34" s="4">
        <v>51592</v>
      </c>
    </row>
    <row r="35" spans="1:8" x14ac:dyDescent="0.35">
      <c r="A35" s="2">
        <v>4206504</v>
      </c>
      <c r="B35" s="2" t="s">
        <v>365</v>
      </c>
      <c r="C35" s="4">
        <v>10102</v>
      </c>
      <c r="D35" s="4">
        <v>10867</v>
      </c>
      <c r="E35" s="4">
        <v>17640</v>
      </c>
      <c r="F35" s="4">
        <v>23794</v>
      </c>
      <c r="G35" s="4">
        <v>35172</v>
      </c>
      <c r="H35" s="4">
        <v>46711</v>
      </c>
    </row>
    <row r="36" spans="1:8" x14ac:dyDescent="0.35">
      <c r="A36" s="2">
        <v>4218202</v>
      </c>
      <c r="B36" s="2" t="s">
        <v>372</v>
      </c>
      <c r="C36" s="4">
        <v>11829</v>
      </c>
      <c r="D36" s="4">
        <v>17927</v>
      </c>
      <c r="E36" s="4">
        <v>23806</v>
      </c>
      <c r="F36" s="4">
        <v>29358</v>
      </c>
      <c r="G36" s="4">
        <v>36774</v>
      </c>
      <c r="H36" s="4">
        <v>46099</v>
      </c>
    </row>
    <row r="37" spans="1:8" x14ac:dyDescent="0.35">
      <c r="A37" s="2">
        <v>4202107</v>
      </c>
      <c r="B37" s="2" t="s">
        <v>351</v>
      </c>
      <c r="C37" s="4">
        <v>11118</v>
      </c>
      <c r="D37" s="4">
        <v>11721</v>
      </c>
      <c r="E37" s="4">
        <v>13231</v>
      </c>
      <c r="F37" s="4">
        <v>15530</v>
      </c>
      <c r="G37" s="4">
        <v>22386</v>
      </c>
      <c r="H37" s="4">
        <v>45369</v>
      </c>
    </row>
    <row r="38" spans="1:8" x14ac:dyDescent="0.35">
      <c r="A38" s="2">
        <v>4201307</v>
      </c>
      <c r="B38" s="2" t="s">
        <v>354</v>
      </c>
      <c r="C38" s="4">
        <v>9374</v>
      </c>
      <c r="D38" s="4">
        <v>9674</v>
      </c>
      <c r="E38" s="4">
        <v>15998</v>
      </c>
      <c r="F38" s="4">
        <v>23645</v>
      </c>
      <c r="G38" s="4">
        <v>24810</v>
      </c>
      <c r="H38" s="4">
        <v>45283</v>
      </c>
    </row>
    <row r="39" spans="1:8" x14ac:dyDescent="0.35">
      <c r="A39" s="2">
        <v>4217204</v>
      </c>
      <c r="B39" s="2" t="s">
        <v>378</v>
      </c>
      <c r="C39" s="4">
        <v>22355</v>
      </c>
      <c r="D39" s="4">
        <v>35772</v>
      </c>
      <c r="E39" s="4">
        <v>42242</v>
      </c>
      <c r="F39" s="4">
        <v>32324</v>
      </c>
      <c r="G39" s="4">
        <v>36306</v>
      </c>
      <c r="H39" s="4">
        <v>44330</v>
      </c>
    </row>
    <row r="40" spans="1:8" x14ac:dyDescent="0.35">
      <c r="A40" s="2">
        <v>4209409</v>
      </c>
      <c r="B40" s="2" t="s">
        <v>632</v>
      </c>
      <c r="C40" s="4">
        <v>35042</v>
      </c>
      <c r="D40" s="4">
        <v>39531</v>
      </c>
      <c r="E40" s="4">
        <v>44861</v>
      </c>
      <c r="F40" s="4">
        <v>47568</v>
      </c>
      <c r="G40" s="4">
        <v>51562</v>
      </c>
      <c r="H40" s="4">
        <v>42785</v>
      </c>
    </row>
    <row r="41" spans="1:8" x14ac:dyDescent="0.35">
      <c r="A41" s="2">
        <v>4204806</v>
      </c>
      <c r="B41" s="2" t="s">
        <v>418</v>
      </c>
      <c r="C41" s="4">
        <v>30977</v>
      </c>
      <c r="D41" s="4">
        <v>37712</v>
      </c>
      <c r="E41" s="4">
        <v>42234</v>
      </c>
      <c r="F41" s="4">
        <v>36061</v>
      </c>
      <c r="G41" s="4">
        <v>37748</v>
      </c>
      <c r="H41" s="4">
        <v>40045</v>
      </c>
    </row>
    <row r="42" spans="1:8" x14ac:dyDescent="0.35">
      <c r="A42" s="2">
        <v>4215000</v>
      </c>
      <c r="B42" s="2" t="s">
        <v>627</v>
      </c>
      <c r="C42" s="4">
        <v>13123</v>
      </c>
      <c r="D42" s="4">
        <v>21008</v>
      </c>
      <c r="E42" s="4">
        <v>28459</v>
      </c>
      <c r="F42" s="4">
        <v>37707</v>
      </c>
      <c r="G42" s="4">
        <v>39846</v>
      </c>
      <c r="H42" s="4">
        <v>39261</v>
      </c>
    </row>
    <row r="43" spans="1:8" x14ac:dyDescent="0.35">
      <c r="A43" s="2">
        <v>4203600</v>
      </c>
      <c r="B43" s="2" t="s">
        <v>396</v>
      </c>
      <c r="C43" s="4">
        <v>43135</v>
      </c>
      <c r="D43" s="4">
        <v>43159</v>
      </c>
      <c r="E43" s="4">
        <v>42811</v>
      </c>
      <c r="F43" s="4">
        <v>28729</v>
      </c>
      <c r="G43" s="4">
        <v>32824</v>
      </c>
      <c r="H43" s="4">
        <v>36932</v>
      </c>
    </row>
    <row r="44" spans="1:8" x14ac:dyDescent="0.35">
      <c r="A44" s="2">
        <v>4213203</v>
      </c>
      <c r="B44" s="2" t="s">
        <v>382</v>
      </c>
      <c r="C44" s="4">
        <v>12070</v>
      </c>
      <c r="D44" s="4">
        <v>14377</v>
      </c>
      <c r="E44" s="4">
        <v>18771</v>
      </c>
      <c r="F44" s="4">
        <v>22127</v>
      </c>
      <c r="G44" s="4">
        <v>27759</v>
      </c>
      <c r="H44" s="4">
        <v>34289</v>
      </c>
    </row>
    <row r="45" spans="1:8" x14ac:dyDescent="0.35">
      <c r="A45" s="2">
        <v>4202800</v>
      </c>
      <c r="B45" s="2" t="s">
        <v>392</v>
      </c>
      <c r="C45" s="4">
        <v>10540</v>
      </c>
      <c r="D45" s="4">
        <v>11967</v>
      </c>
      <c r="E45" s="4">
        <v>16541</v>
      </c>
      <c r="F45" s="4">
        <v>24802</v>
      </c>
      <c r="G45" s="4">
        <v>29018</v>
      </c>
      <c r="H45" s="4">
        <v>33773</v>
      </c>
    </row>
    <row r="46" spans="1:8" x14ac:dyDescent="0.35">
      <c r="A46" s="2">
        <v>4212502</v>
      </c>
      <c r="B46" s="2" t="s">
        <v>374</v>
      </c>
      <c r="C46" s="4">
        <v>7502</v>
      </c>
      <c r="D46" s="4">
        <v>9961</v>
      </c>
      <c r="E46" s="4">
        <v>13109</v>
      </c>
      <c r="F46" s="4">
        <v>17678</v>
      </c>
      <c r="G46" s="4">
        <v>25141</v>
      </c>
      <c r="H46" s="4">
        <v>33663</v>
      </c>
    </row>
    <row r="47" spans="1:8" x14ac:dyDescent="0.35">
      <c r="A47" s="2">
        <v>4205506</v>
      </c>
      <c r="B47" s="2" t="s">
        <v>631</v>
      </c>
      <c r="C47" s="4">
        <v>10148</v>
      </c>
      <c r="D47" s="4">
        <v>15031</v>
      </c>
      <c r="E47" s="4">
        <v>26649</v>
      </c>
      <c r="F47" s="4">
        <v>32948</v>
      </c>
      <c r="G47" s="4">
        <v>34553</v>
      </c>
      <c r="H47" s="4">
        <v>33481</v>
      </c>
    </row>
    <row r="48" spans="1:8" x14ac:dyDescent="0.35">
      <c r="A48" s="2">
        <v>4213609</v>
      </c>
      <c r="B48" s="2" t="s">
        <v>623</v>
      </c>
      <c r="C48" s="4">
        <v>22796</v>
      </c>
      <c r="D48" s="4">
        <v>27713</v>
      </c>
      <c r="E48" s="4">
        <v>29883</v>
      </c>
      <c r="F48" s="4">
        <v>31858</v>
      </c>
      <c r="G48" s="4">
        <v>33493</v>
      </c>
      <c r="H48" s="4">
        <v>32970</v>
      </c>
    </row>
    <row r="49" spans="1:8" x14ac:dyDescent="0.35">
      <c r="A49" s="2">
        <v>4216305</v>
      </c>
      <c r="B49" s="2" t="s">
        <v>384</v>
      </c>
      <c r="C49" s="4">
        <v>10386</v>
      </c>
      <c r="D49" s="4">
        <v>10693</v>
      </c>
      <c r="E49" s="4">
        <v>12766</v>
      </c>
      <c r="F49" s="4">
        <v>14861</v>
      </c>
      <c r="G49" s="4">
        <v>26260</v>
      </c>
      <c r="H49" s="4">
        <v>32687</v>
      </c>
    </row>
    <row r="50" spans="1:8" x14ac:dyDescent="0.35">
      <c r="A50" s="2">
        <v>4219705</v>
      </c>
      <c r="B50" s="2" t="s">
        <v>387</v>
      </c>
      <c r="C50" s="4">
        <v>20075</v>
      </c>
      <c r="D50" s="4">
        <v>24504</v>
      </c>
      <c r="E50" s="4">
        <v>21299</v>
      </c>
      <c r="F50" s="4">
        <v>22857</v>
      </c>
      <c r="G50" s="4">
        <v>25713</v>
      </c>
      <c r="H50" s="4">
        <v>31918</v>
      </c>
    </row>
    <row r="51" spans="1:8" x14ac:dyDescent="0.35">
      <c r="A51" s="2">
        <v>4205456</v>
      </c>
      <c r="B51" s="2" t="s">
        <v>373</v>
      </c>
      <c r="C51" s="4" t="s">
        <v>61</v>
      </c>
      <c r="D51" s="4" t="s">
        <v>61</v>
      </c>
      <c r="E51" s="4">
        <v>14059</v>
      </c>
      <c r="F51" s="4">
        <v>18348</v>
      </c>
      <c r="G51" s="4">
        <v>22548</v>
      </c>
      <c r="H51" s="4">
        <v>31431</v>
      </c>
    </row>
    <row r="52" spans="1:8" x14ac:dyDescent="0.35">
      <c r="A52" s="2">
        <v>4208450</v>
      </c>
      <c r="B52" s="2" t="s">
        <v>357</v>
      </c>
      <c r="C52" s="4" t="s">
        <v>61</v>
      </c>
      <c r="D52" s="4" t="s">
        <v>61</v>
      </c>
      <c r="E52" s="4">
        <v>4006</v>
      </c>
      <c r="F52" s="4">
        <v>8839</v>
      </c>
      <c r="G52" s="4">
        <v>14763</v>
      </c>
      <c r="H52" s="4">
        <v>30750</v>
      </c>
    </row>
    <row r="53" spans="1:8" x14ac:dyDescent="0.35">
      <c r="A53" s="2">
        <v>4209003</v>
      </c>
      <c r="B53" s="2" t="s">
        <v>402</v>
      </c>
      <c r="C53" s="4">
        <v>20794</v>
      </c>
      <c r="D53" s="4">
        <v>24725</v>
      </c>
      <c r="E53" s="4">
        <v>28139</v>
      </c>
      <c r="F53" s="4">
        <v>24066</v>
      </c>
      <c r="G53" s="4">
        <v>27020</v>
      </c>
      <c r="H53" s="4">
        <v>30146</v>
      </c>
    </row>
    <row r="54" spans="1:8" x14ac:dyDescent="0.35">
      <c r="A54" s="2">
        <v>4217709</v>
      </c>
      <c r="B54" s="2" t="s">
        <v>401</v>
      </c>
      <c r="C54" s="4">
        <v>18049</v>
      </c>
      <c r="D54" s="4">
        <v>17293</v>
      </c>
      <c r="E54" s="4">
        <v>22252</v>
      </c>
      <c r="F54" s="4">
        <v>22962</v>
      </c>
      <c r="G54" s="4">
        <v>26613</v>
      </c>
      <c r="H54" s="4">
        <v>29991</v>
      </c>
    </row>
    <row r="55" spans="1:8" x14ac:dyDescent="0.35">
      <c r="A55" s="2">
        <v>4205704</v>
      </c>
      <c r="B55" s="2" t="s">
        <v>363</v>
      </c>
      <c r="C55" s="4">
        <v>7458</v>
      </c>
      <c r="D55" s="4">
        <v>8238</v>
      </c>
      <c r="E55" s="4">
        <v>9918</v>
      </c>
      <c r="F55" s="4">
        <v>13164</v>
      </c>
      <c r="G55" s="4">
        <v>18138</v>
      </c>
      <c r="H55" s="4">
        <v>29959</v>
      </c>
    </row>
    <row r="56" spans="1:8" x14ac:dyDescent="0.35">
      <c r="A56" s="2">
        <v>4210506</v>
      </c>
      <c r="B56" s="2" t="s">
        <v>388</v>
      </c>
      <c r="C56" s="4">
        <v>17657</v>
      </c>
      <c r="D56" s="4">
        <v>22236</v>
      </c>
      <c r="E56" s="4">
        <v>24108</v>
      </c>
      <c r="F56" s="4">
        <v>18521</v>
      </c>
      <c r="G56" s="4">
        <v>22101</v>
      </c>
      <c r="H56" s="4">
        <v>28251</v>
      </c>
    </row>
    <row r="57" spans="1:8" x14ac:dyDescent="0.35">
      <c r="A57" s="2">
        <v>4213500</v>
      </c>
      <c r="B57" s="2" t="s">
        <v>364</v>
      </c>
      <c r="C57" s="4">
        <v>7298</v>
      </c>
      <c r="D57" s="4">
        <v>8419</v>
      </c>
      <c r="E57" s="4">
        <v>11689</v>
      </c>
      <c r="F57" s="4">
        <v>10704</v>
      </c>
      <c r="G57" s="4">
        <v>16083</v>
      </c>
      <c r="H57" s="4">
        <v>27688</v>
      </c>
    </row>
    <row r="58" spans="1:8" x14ac:dyDescent="0.35">
      <c r="A58" s="2">
        <v>4215703</v>
      </c>
      <c r="B58" s="2" t="s">
        <v>380</v>
      </c>
      <c r="C58" s="4">
        <v>10362</v>
      </c>
      <c r="D58" s="4">
        <v>11316</v>
      </c>
      <c r="E58" s="4">
        <v>13391</v>
      </c>
      <c r="F58" s="4">
        <v>15708</v>
      </c>
      <c r="G58" s="4">
        <v>19823</v>
      </c>
      <c r="H58" s="4">
        <v>27272</v>
      </c>
    </row>
    <row r="59" spans="1:8" x14ac:dyDescent="0.35">
      <c r="A59" s="2">
        <v>4212809</v>
      </c>
      <c r="B59" s="2" t="s">
        <v>371</v>
      </c>
      <c r="C59" s="4">
        <v>4416</v>
      </c>
      <c r="D59" s="4">
        <v>5593</v>
      </c>
      <c r="E59" s="4">
        <v>7935</v>
      </c>
      <c r="F59" s="4">
        <v>10911</v>
      </c>
      <c r="G59" s="4">
        <v>17078</v>
      </c>
      <c r="H59" s="4">
        <v>27127</v>
      </c>
    </row>
    <row r="60" spans="1:8" x14ac:dyDescent="0.35">
      <c r="A60" s="2">
        <v>4208500</v>
      </c>
      <c r="B60" s="2" t="s">
        <v>395</v>
      </c>
      <c r="C60" s="4">
        <v>15134</v>
      </c>
      <c r="D60" s="4">
        <v>17143</v>
      </c>
      <c r="E60" s="4">
        <v>21152</v>
      </c>
      <c r="F60" s="4">
        <v>19492</v>
      </c>
      <c r="G60" s="4">
        <v>22250</v>
      </c>
      <c r="H60" s="4">
        <v>26525</v>
      </c>
    </row>
    <row r="61" spans="1:8" x14ac:dyDescent="0.35">
      <c r="A61" s="2">
        <v>4216503</v>
      </c>
      <c r="B61" s="2" t="s">
        <v>444</v>
      </c>
      <c r="C61" s="4">
        <v>26640</v>
      </c>
      <c r="D61" s="4">
        <v>23624</v>
      </c>
      <c r="E61" s="4">
        <v>22295</v>
      </c>
      <c r="F61" s="4">
        <v>22836</v>
      </c>
      <c r="G61" s="4">
        <v>24812</v>
      </c>
      <c r="H61" s="4">
        <v>25939</v>
      </c>
    </row>
    <row r="62" spans="1:8" x14ac:dyDescent="0.35">
      <c r="A62" s="2">
        <v>4202453</v>
      </c>
      <c r="B62" s="2" t="s">
        <v>367</v>
      </c>
      <c r="C62" s="4" t="s">
        <v>61</v>
      </c>
      <c r="D62" s="4" t="s">
        <v>61</v>
      </c>
      <c r="E62" s="4" t="s">
        <v>61</v>
      </c>
      <c r="F62" s="4">
        <v>8716</v>
      </c>
      <c r="G62" s="4">
        <v>14293</v>
      </c>
      <c r="H62" s="4">
        <v>25058</v>
      </c>
    </row>
    <row r="63" spans="1:8" x14ac:dyDescent="0.35">
      <c r="A63" s="2">
        <v>4216909</v>
      </c>
      <c r="B63" s="2" t="s">
        <v>404</v>
      </c>
      <c r="C63" s="4">
        <v>16753</v>
      </c>
      <c r="D63" s="4">
        <v>23891</v>
      </c>
      <c r="E63" s="4">
        <v>23181</v>
      </c>
      <c r="F63" s="4">
        <v>19647</v>
      </c>
      <c r="G63" s="4">
        <v>21792</v>
      </c>
      <c r="H63" s="4">
        <v>24791</v>
      </c>
    </row>
    <row r="64" spans="1:8" x14ac:dyDescent="0.35">
      <c r="A64" s="2">
        <v>4206306</v>
      </c>
      <c r="B64" s="2" t="s">
        <v>389</v>
      </c>
      <c r="C64" s="4">
        <v>6279</v>
      </c>
      <c r="D64" s="4">
        <v>7150</v>
      </c>
      <c r="E64" s="4">
        <v>9905</v>
      </c>
      <c r="F64" s="4">
        <v>12976</v>
      </c>
      <c r="G64" s="4">
        <v>18430</v>
      </c>
      <c r="H64" s="4">
        <v>24543</v>
      </c>
    </row>
    <row r="65" spans="1:8" x14ac:dyDescent="0.35">
      <c r="A65" s="2">
        <v>4203956</v>
      </c>
      <c r="B65" s="2" t="s">
        <v>417</v>
      </c>
      <c r="C65" s="4" t="s">
        <v>61</v>
      </c>
      <c r="D65" s="4" t="s">
        <v>61</v>
      </c>
      <c r="E65" s="4" t="s">
        <v>61</v>
      </c>
      <c r="F65" s="4">
        <v>18561</v>
      </c>
      <c r="G65" s="4">
        <v>21674</v>
      </c>
      <c r="H65" s="4">
        <v>23975</v>
      </c>
    </row>
    <row r="66" spans="1:8" x14ac:dyDescent="0.35">
      <c r="A66" s="2">
        <v>4211702</v>
      </c>
      <c r="B66" s="2" t="s">
        <v>419</v>
      </c>
      <c r="C66" s="4">
        <v>15773</v>
      </c>
      <c r="D66" s="4">
        <v>16382</v>
      </c>
      <c r="E66" s="4">
        <v>20040</v>
      </c>
      <c r="F66" s="4">
        <v>20031</v>
      </c>
      <c r="G66" s="4">
        <v>21393</v>
      </c>
      <c r="H66" s="4">
        <v>23661</v>
      </c>
    </row>
    <row r="67" spans="1:8" x14ac:dyDescent="0.35">
      <c r="A67" s="2">
        <v>4203907</v>
      </c>
      <c r="B67" s="2" t="s">
        <v>407</v>
      </c>
      <c r="C67" s="4">
        <v>7791</v>
      </c>
      <c r="D67" s="4">
        <v>10395</v>
      </c>
      <c r="E67" s="4">
        <v>13694</v>
      </c>
      <c r="F67" s="4">
        <v>19955</v>
      </c>
      <c r="G67" s="4">
        <v>20769</v>
      </c>
      <c r="H67" s="4">
        <v>23314</v>
      </c>
    </row>
    <row r="68" spans="1:8" x14ac:dyDescent="0.35">
      <c r="A68" s="2">
        <v>4208104</v>
      </c>
      <c r="B68" s="2" t="s">
        <v>426</v>
      </c>
      <c r="C68" s="4">
        <v>24102</v>
      </c>
      <c r="D68" s="4">
        <v>24538</v>
      </c>
      <c r="E68" s="4">
        <v>26241</v>
      </c>
      <c r="F68" s="4">
        <v>19086</v>
      </c>
      <c r="G68" s="4">
        <v>20301</v>
      </c>
      <c r="H68" s="4">
        <v>22051</v>
      </c>
    </row>
    <row r="69" spans="1:8" x14ac:dyDescent="0.35">
      <c r="A69" s="2">
        <v>4212908</v>
      </c>
      <c r="B69" s="2" t="s">
        <v>390</v>
      </c>
      <c r="C69" s="4">
        <v>8044</v>
      </c>
      <c r="D69" s="4">
        <v>9954</v>
      </c>
      <c r="E69" s="4">
        <v>10673</v>
      </c>
      <c r="F69" s="4">
        <v>12356</v>
      </c>
      <c r="G69" s="4">
        <v>16332</v>
      </c>
      <c r="H69" s="4">
        <v>21972</v>
      </c>
    </row>
    <row r="70" spans="1:8" x14ac:dyDescent="0.35">
      <c r="A70" s="2">
        <v>4206702</v>
      </c>
      <c r="B70" s="2" t="s">
        <v>482</v>
      </c>
      <c r="C70" s="4">
        <v>13125</v>
      </c>
      <c r="D70" s="4">
        <v>15465</v>
      </c>
      <c r="E70" s="4">
        <v>17831</v>
      </c>
      <c r="F70" s="4">
        <v>20044</v>
      </c>
      <c r="G70" s="4">
        <v>21239</v>
      </c>
      <c r="H70" s="4">
        <v>21724</v>
      </c>
    </row>
    <row r="71" spans="1:8" x14ac:dyDescent="0.35">
      <c r="A71" s="2">
        <v>4219002</v>
      </c>
      <c r="B71" s="2" t="s">
        <v>467</v>
      </c>
      <c r="C71" s="4">
        <v>15651</v>
      </c>
      <c r="D71" s="4">
        <v>21419</v>
      </c>
      <c r="E71" s="4">
        <v>29882</v>
      </c>
      <c r="F71" s="4">
        <v>18727</v>
      </c>
      <c r="G71" s="4">
        <v>20223</v>
      </c>
      <c r="H71" s="4">
        <v>20919</v>
      </c>
    </row>
    <row r="72" spans="1:8" x14ac:dyDescent="0.35">
      <c r="A72" s="2">
        <v>4208807</v>
      </c>
      <c r="B72" s="2" t="s">
        <v>403</v>
      </c>
      <c r="C72" s="4">
        <v>14397</v>
      </c>
      <c r="D72" s="4">
        <v>14699</v>
      </c>
      <c r="E72" s="4">
        <v>18428</v>
      </c>
      <c r="F72" s="4">
        <v>14613</v>
      </c>
      <c r="G72" s="4">
        <v>17290</v>
      </c>
      <c r="H72" s="4">
        <v>20375</v>
      </c>
    </row>
    <row r="73" spans="1:8" x14ac:dyDescent="0.35">
      <c r="A73" s="2">
        <v>4217402</v>
      </c>
      <c r="B73" s="2" t="s">
        <v>393</v>
      </c>
      <c r="C73" s="4">
        <v>3364</v>
      </c>
      <c r="D73" s="4">
        <v>3990</v>
      </c>
      <c r="E73" s="4">
        <v>6607</v>
      </c>
      <c r="F73" s="4">
        <v>10811</v>
      </c>
      <c r="G73" s="4">
        <v>15316</v>
      </c>
      <c r="H73" s="4">
        <v>20061</v>
      </c>
    </row>
    <row r="74" spans="1:8" x14ac:dyDescent="0.35">
      <c r="A74" s="2">
        <v>4214003</v>
      </c>
      <c r="B74" s="2" t="s">
        <v>391</v>
      </c>
      <c r="C74" s="4">
        <v>9399</v>
      </c>
      <c r="D74" s="4">
        <v>10114</v>
      </c>
      <c r="E74" s="4">
        <v>11373</v>
      </c>
      <c r="F74" s="4">
        <v>12333</v>
      </c>
      <c r="G74" s="4">
        <v>14887</v>
      </c>
      <c r="H74" s="4">
        <v>20010</v>
      </c>
    </row>
    <row r="75" spans="1:8" x14ac:dyDescent="0.35">
      <c r="A75" s="2">
        <v>4206900</v>
      </c>
      <c r="B75" s="2" t="s">
        <v>408</v>
      </c>
      <c r="C75" s="4">
        <v>21008</v>
      </c>
      <c r="D75" s="4">
        <v>23529</v>
      </c>
      <c r="E75" s="4">
        <v>13772</v>
      </c>
      <c r="F75" s="4">
        <v>15802</v>
      </c>
      <c r="G75" s="4">
        <v>17330</v>
      </c>
      <c r="H75" s="4">
        <v>19862</v>
      </c>
    </row>
    <row r="76" spans="1:8" x14ac:dyDescent="0.35">
      <c r="A76" s="2">
        <v>4218301</v>
      </c>
      <c r="B76" s="2" t="s">
        <v>431</v>
      </c>
      <c r="C76" s="4">
        <v>6461</v>
      </c>
      <c r="D76" s="4">
        <v>11338</v>
      </c>
      <c r="E76" s="4">
        <v>15637</v>
      </c>
      <c r="F76" s="4">
        <v>17124</v>
      </c>
      <c r="G76" s="4">
        <v>18129</v>
      </c>
      <c r="H76" s="4">
        <v>19746</v>
      </c>
    </row>
    <row r="77" spans="1:8" x14ac:dyDescent="0.35">
      <c r="A77" s="2">
        <v>4212205</v>
      </c>
      <c r="B77" s="2" t="s">
        <v>440</v>
      </c>
      <c r="C77" s="4">
        <v>11468</v>
      </c>
      <c r="D77" s="4">
        <v>13457</v>
      </c>
      <c r="E77" s="4">
        <v>16231</v>
      </c>
      <c r="F77" s="4">
        <v>16822</v>
      </c>
      <c r="G77" s="4">
        <v>17928</v>
      </c>
      <c r="H77" s="4">
        <v>19150</v>
      </c>
    </row>
    <row r="78" spans="1:8" x14ac:dyDescent="0.35">
      <c r="A78" s="2">
        <v>4217501</v>
      </c>
      <c r="B78" s="2" t="s">
        <v>428</v>
      </c>
      <c r="C78" s="4">
        <v>13374</v>
      </c>
      <c r="D78" s="4">
        <v>15996</v>
      </c>
      <c r="E78" s="4">
        <v>18094</v>
      </c>
      <c r="F78" s="4">
        <v>16484</v>
      </c>
      <c r="G78" s="4">
        <v>16936</v>
      </c>
      <c r="H78" s="4">
        <v>18620</v>
      </c>
    </row>
    <row r="79" spans="1:8" x14ac:dyDescent="0.35">
      <c r="A79" s="2">
        <v>4205803</v>
      </c>
      <c r="B79" s="2" t="s">
        <v>398</v>
      </c>
      <c r="C79" s="4">
        <v>6504</v>
      </c>
      <c r="D79" s="4">
        <v>7986</v>
      </c>
      <c r="E79" s="4">
        <v>8771</v>
      </c>
      <c r="F79" s="4">
        <v>11378</v>
      </c>
      <c r="G79" s="4">
        <v>14761</v>
      </c>
      <c r="H79" s="4">
        <v>18545</v>
      </c>
    </row>
    <row r="80" spans="1:8" x14ac:dyDescent="0.35">
      <c r="A80" s="2">
        <v>4211207</v>
      </c>
      <c r="B80" s="2" t="s">
        <v>413</v>
      </c>
      <c r="C80" s="4">
        <v>4758</v>
      </c>
      <c r="D80" s="4">
        <v>9071</v>
      </c>
      <c r="E80" s="4">
        <v>12372</v>
      </c>
      <c r="F80" s="4">
        <v>14551</v>
      </c>
      <c r="G80" s="4">
        <v>16126</v>
      </c>
      <c r="H80" s="4">
        <v>18537</v>
      </c>
    </row>
    <row r="81" spans="1:8" x14ac:dyDescent="0.35">
      <c r="A81" s="2">
        <v>4217808</v>
      </c>
      <c r="B81" s="2" t="s">
        <v>449</v>
      </c>
      <c r="C81" s="4">
        <v>18711</v>
      </c>
      <c r="D81" s="4">
        <v>18607</v>
      </c>
      <c r="E81" s="4">
        <v>19369</v>
      </c>
      <c r="F81" s="4">
        <v>16257</v>
      </c>
      <c r="G81" s="4">
        <v>17260</v>
      </c>
      <c r="H81" s="4">
        <v>18310</v>
      </c>
    </row>
    <row r="82" spans="1:8" x14ac:dyDescent="0.35">
      <c r="A82" s="2">
        <v>4200101</v>
      </c>
      <c r="B82" s="2" t="s">
        <v>493</v>
      </c>
      <c r="C82" s="4">
        <v>18253</v>
      </c>
      <c r="D82" s="4">
        <v>17582</v>
      </c>
      <c r="E82" s="4">
        <v>19236</v>
      </c>
      <c r="F82" s="4">
        <v>16440</v>
      </c>
      <c r="G82" s="4">
        <v>17100</v>
      </c>
      <c r="H82" s="4">
        <v>17392</v>
      </c>
    </row>
    <row r="83" spans="1:8" x14ac:dyDescent="0.35">
      <c r="A83" s="2">
        <v>4211751</v>
      </c>
      <c r="B83" s="2" t="s">
        <v>455</v>
      </c>
      <c r="C83" s="4" t="s">
        <v>61</v>
      </c>
      <c r="D83" s="4" t="s">
        <v>61</v>
      </c>
      <c r="E83" s="4">
        <v>14576</v>
      </c>
      <c r="F83" s="4">
        <v>13993</v>
      </c>
      <c r="G83" s="4">
        <v>16337</v>
      </c>
      <c r="H83" s="4">
        <v>17312</v>
      </c>
    </row>
    <row r="84" spans="1:8" x14ac:dyDescent="0.35">
      <c r="A84" s="2">
        <v>4204251</v>
      </c>
      <c r="B84" s="2" t="s">
        <v>422</v>
      </c>
      <c r="C84" s="4" t="s">
        <v>61</v>
      </c>
      <c r="D84" s="4" t="s">
        <v>61</v>
      </c>
      <c r="E84" s="4" t="s">
        <v>61</v>
      </c>
      <c r="F84" s="4">
        <v>13726</v>
      </c>
      <c r="G84" s="4">
        <v>15159</v>
      </c>
      <c r="H84" s="4">
        <v>17240</v>
      </c>
    </row>
    <row r="85" spans="1:8" x14ac:dyDescent="0.35">
      <c r="A85" s="2">
        <v>4210605</v>
      </c>
      <c r="B85" s="2" t="s">
        <v>410</v>
      </c>
      <c r="C85" s="4">
        <v>11874</v>
      </c>
      <c r="D85" s="4">
        <v>11986</v>
      </c>
      <c r="E85" s="4">
        <v>11169</v>
      </c>
      <c r="F85" s="4">
        <v>12562</v>
      </c>
      <c r="G85" s="4">
        <v>14674</v>
      </c>
      <c r="H85" s="4">
        <v>17162</v>
      </c>
    </row>
    <row r="86" spans="1:8" x14ac:dyDescent="0.35">
      <c r="A86" s="2">
        <v>4213708</v>
      </c>
      <c r="B86" s="2" t="s">
        <v>416</v>
      </c>
      <c r="C86" s="4">
        <v>10666</v>
      </c>
      <c r="D86" s="4">
        <v>10771</v>
      </c>
      <c r="E86" s="4">
        <v>11465</v>
      </c>
      <c r="F86" s="4">
        <v>12404</v>
      </c>
      <c r="G86" s="4">
        <v>14810</v>
      </c>
      <c r="H86" s="4">
        <v>17123</v>
      </c>
    </row>
    <row r="87" spans="1:8" x14ac:dyDescent="0.35">
      <c r="A87" s="2">
        <v>4207106</v>
      </c>
      <c r="B87" s="2" t="s">
        <v>394</v>
      </c>
      <c r="C87" s="4">
        <v>8535</v>
      </c>
      <c r="D87" s="4">
        <v>8053</v>
      </c>
      <c r="E87" s="4">
        <v>9447</v>
      </c>
      <c r="F87" s="4">
        <v>10574</v>
      </c>
      <c r="G87" s="4">
        <v>12355</v>
      </c>
      <c r="H87" s="4">
        <v>17046</v>
      </c>
    </row>
    <row r="88" spans="1:8" x14ac:dyDescent="0.35">
      <c r="A88" s="2">
        <v>4206009</v>
      </c>
      <c r="B88" s="2" t="s">
        <v>397</v>
      </c>
      <c r="C88" s="4">
        <v>7521</v>
      </c>
      <c r="D88" s="4">
        <v>7814</v>
      </c>
      <c r="E88" s="4">
        <v>9629</v>
      </c>
      <c r="F88" s="4">
        <v>11598</v>
      </c>
      <c r="G88" s="4">
        <v>12999</v>
      </c>
      <c r="H88" s="4">
        <v>16915</v>
      </c>
    </row>
    <row r="89" spans="1:8" x14ac:dyDescent="0.35">
      <c r="A89" s="2">
        <v>4208401</v>
      </c>
      <c r="B89" s="2" t="s">
        <v>439</v>
      </c>
      <c r="C89" s="4">
        <v>20277</v>
      </c>
      <c r="D89" s="4">
        <v>26487</v>
      </c>
      <c r="E89" s="4">
        <v>21355</v>
      </c>
      <c r="F89" s="4">
        <v>13998</v>
      </c>
      <c r="G89" s="4">
        <v>15409</v>
      </c>
      <c r="H89" s="4">
        <v>16638</v>
      </c>
    </row>
    <row r="90" spans="1:8" x14ac:dyDescent="0.35">
      <c r="A90" s="2">
        <v>4220000</v>
      </c>
      <c r="B90" s="2" t="s">
        <v>358</v>
      </c>
      <c r="C90" s="3"/>
      <c r="D90" s="4"/>
      <c r="E90" s="4"/>
      <c r="F90" s="4"/>
      <c r="G90" s="4"/>
      <c r="H90" s="4">
        <v>15981</v>
      </c>
    </row>
    <row r="91" spans="1:8" x14ac:dyDescent="0.35">
      <c r="A91" s="2">
        <v>4201950</v>
      </c>
      <c r="B91" s="2" t="s">
        <v>386</v>
      </c>
      <c r="C91" s="4" t="s">
        <v>61</v>
      </c>
      <c r="D91" s="4" t="s">
        <v>61</v>
      </c>
      <c r="E91" s="4" t="s">
        <v>61</v>
      </c>
      <c r="F91" s="4">
        <v>6043</v>
      </c>
      <c r="G91" s="4">
        <v>9586</v>
      </c>
      <c r="H91" s="4">
        <v>15820</v>
      </c>
    </row>
    <row r="92" spans="1:8" x14ac:dyDescent="0.35">
      <c r="A92" s="2">
        <v>4204558</v>
      </c>
      <c r="B92" s="2" t="s">
        <v>456</v>
      </c>
      <c r="C92" s="4" t="s">
        <v>61</v>
      </c>
      <c r="D92" s="4" t="s">
        <v>61</v>
      </c>
      <c r="E92" s="4">
        <v>17092</v>
      </c>
      <c r="F92" s="4">
        <v>17026</v>
      </c>
      <c r="G92" s="4">
        <v>14785</v>
      </c>
      <c r="H92" s="4">
        <v>15727</v>
      </c>
    </row>
    <row r="93" spans="1:8" x14ac:dyDescent="0.35">
      <c r="A93" s="2">
        <v>4202073</v>
      </c>
      <c r="B93" s="2" t="s">
        <v>381</v>
      </c>
      <c r="C93" s="4" t="s">
        <v>61</v>
      </c>
      <c r="D93" s="4" t="s">
        <v>61</v>
      </c>
      <c r="E93" s="4" t="s">
        <v>61</v>
      </c>
      <c r="F93" s="4">
        <v>5450</v>
      </c>
      <c r="G93" s="4">
        <v>8234</v>
      </c>
      <c r="H93" s="4">
        <v>15669</v>
      </c>
    </row>
    <row r="94" spans="1:8" x14ac:dyDescent="0.35">
      <c r="A94" s="2">
        <v>4212106</v>
      </c>
      <c r="B94" s="2" t="s">
        <v>618</v>
      </c>
      <c r="C94" s="4">
        <v>14165</v>
      </c>
      <c r="D94" s="4">
        <v>17748</v>
      </c>
      <c r="E94" s="4">
        <v>17750</v>
      </c>
      <c r="F94" s="4">
        <v>16034</v>
      </c>
      <c r="G94" s="4">
        <v>16020</v>
      </c>
      <c r="H94" s="4">
        <v>15626</v>
      </c>
    </row>
    <row r="95" spans="1:8" x14ac:dyDescent="0.35">
      <c r="A95" s="2">
        <v>4215505</v>
      </c>
      <c r="B95" s="2" t="s">
        <v>601</v>
      </c>
      <c r="C95" s="4">
        <v>14717</v>
      </c>
      <c r="D95" s="4">
        <v>15566</v>
      </c>
      <c r="E95" s="4">
        <v>12612</v>
      </c>
      <c r="F95" s="4">
        <v>14802</v>
      </c>
      <c r="G95" s="4">
        <v>15757</v>
      </c>
      <c r="H95" s="4">
        <v>15546</v>
      </c>
    </row>
    <row r="96" spans="1:8" x14ac:dyDescent="0.35">
      <c r="A96" s="2">
        <v>4204509</v>
      </c>
      <c r="B96" s="2" t="s">
        <v>433</v>
      </c>
      <c r="C96" s="4">
        <v>8312</v>
      </c>
      <c r="D96" s="4">
        <v>8783</v>
      </c>
      <c r="E96" s="4">
        <v>10390</v>
      </c>
      <c r="F96" s="4">
        <v>11847</v>
      </c>
      <c r="G96" s="4">
        <v>13852</v>
      </c>
      <c r="H96" s="4">
        <v>15267</v>
      </c>
    </row>
    <row r="97" spans="1:8" x14ac:dyDescent="0.35">
      <c r="A97" s="2">
        <v>4205001</v>
      </c>
      <c r="B97" s="2" t="s">
        <v>514</v>
      </c>
      <c r="C97" s="4">
        <v>12802</v>
      </c>
      <c r="D97" s="4">
        <v>16036</v>
      </c>
      <c r="E97" s="4">
        <v>13719</v>
      </c>
      <c r="F97" s="4">
        <v>14250</v>
      </c>
      <c r="G97" s="4">
        <v>14811</v>
      </c>
      <c r="H97" s="4">
        <v>15008</v>
      </c>
    </row>
    <row r="98" spans="1:8" x14ac:dyDescent="0.35">
      <c r="A98" s="2">
        <v>4202057</v>
      </c>
      <c r="B98" s="2" t="s">
        <v>383</v>
      </c>
      <c r="C98" s="4" t="s">
        <v>61</v>
      </c>
      <c r="D98" s="4" t="s">
        <v>61</v>
      </c>
      <c r="E98" s="4" t="s">
        <v>61</v>
      </c>
      <c r="F98" s="4">
        <v>6045</v>
      </c>
      <c r="G98" s="4">
        <v>8430</v>
      </c>
      <c r="H98" s="4">
        <v>14912</v>
      </c>
    </row>
    <row r="99" spans="1:8" x14ac:dyDescent="0.35">
      <c r="A99" s="2">
        <v>4209607</v>
      </c>
      <c r="B99" s="2" t="s">
        <v>558</v>
      </c>
      <c r="C99" s="4">
        <v>15574</v>
      </c>
      <c r="D99" s="4">
        <v>13220</v>
      </c>
      <c r="E99" s="4">
        <v>13936</v>
      </c>
      <c r="F99" s="4">
        <v>13604</v>
      </c>
      <c r="G99" s="4">
        <v>14367</v>
      </c>
      <c r="H99" s="4">
        <v>14381</v>
      </c>
    </row>
    <row r="100" spans="1:8" x14ac:dyDescent="0.35">
      <c r="A100" s="2">
        <v>4216701</v>
      </c>
      <c r="B100" s="2" t="s">
        <v>483</v>
      </c>
      <c r="C100" s="4">
        <v>12500</v>
      </c>
      <c r="D100" s="4">
        <v>17881</v>
      </c>
      <c r="E100" s="4">
        <v>17673</v>
      </c>
      <c r="F100" s="4">
        <v>13678</v>
      </c>
      <c r="G100" s="4">
        <v>13684</v>
      </c>
      <c r="H100" s="4">
        <v>14167</v>
      </c>
    </row>
    <row r="101" spans="1:8" x14ac:dyDescent="0.35">
      <c r="A101" s="2">
        <v>4211504</v>
      </c>
      <c r="B101" s="2" t="s">
        <v>432</v>
      </c>
      <c r="C101" s="4">
        <v>10035</v>
      </c>
      <c r="D101" s="4">
        <v>9110</v>
      </c>
      <c r="E101" s="4">
        <v>9121</v>
      </c>
      <c r="F101" s="4">
        <v>9852</v>
      </c>
      <c r="G101" s="4">
        <v>12190</v>
      </c>
      <c r="H101" s="4">
        <v>13727</v>
      </c>
    </row>
    <row r="102" spans="1:8" x14ac:dyDescent="0.35">
      <c r="A102" s="2">
        <v>4217600</v>
      </c>
      <c r="B102" s="2" t="s">
        <v>466</v>
      </c>
      <c r="C102" s="4">
        <v>13341</v>
      </c>
      <c r="D102" s="4">
        <v>12394</v>
      </c>
      <c r="E102" s="4">
        <v>13387</v>
      </c>
      <c r="F102" s="4">
        <v>12082</v>
      </c>
      <c r="G102" s="4">
        <v>12998</v>
      </c>
      <c r="H102" s="4">
        <v>13714</v>
      </c>
    </row>
    <row r="103" spans="1:8" x14ac:dyDescent="0.35">
      <c r="A103" s="2">
        <v>4211603</v>
      </c>
      <c r="B103" s="2" t="s">
        <v>489</v>
      </c>
      <c r="C103" s="4">
        <v>8135</v>
      </c>
      <c r="D103" s="4">
        <v>9160</v>
      </c>
      <c r="E103" s="4">
        <v>10377</v>
      </c>
      <c r="F103" s="4">
        <v>11511</v>
      </c>
      <c r="G103" s="4">
        <v>13309</v>
      </c>
      <c r="H103" s="4">
        <v>13664</v>
      </c>
    </row>
    <row r="104" spans="1:8" x14ac:dyDescent="0.35">
      <c r="A104" s="2">
        <v>4217006</v>
      </c>
      <c r="B104" s="2" t="s">
        <v>409</v>
      </c>
      <c r="C104" s="4">
        <v>4597</v>
      </c>
      <c r="D104" s="4">
        <v>4564</v>
      </c>
      <c r="E104" s="4">
        <v>6008</v>
      </c>
      <c r="F104" s="4">
        <v>8587</v>
      </c>
      <c r="G104" s="4">
        <v>10993</v>
      </c>
      <c r="H104" s="4">
        <v>13509</v>
      </c>
    </row>
    <row r="105" spans="1:8" x14ac:dyDescent="0.35">
      <c r="A105" s="2">
        <v>4218806</v>
      </c>
      <c r="B105" s="2" t="s">
        <v>442</v>
      </c>
      <c r="C105" s="4">
        <v>11159</v>
      </c>
      <c r="D105" s="4">
        <v>12205</v>
      </c>
      <c r="E105" s="4">
        <v>12494</v>
      </c>
      <c r="F105" s="4">
        <v>10887</v>
      </c>
      <c r="G105" s="4">
        <v>11854</v>
      </c>
      <c r="H105" s="4">
        <v>13043</v>
      </c>
    </row>
    <row r="106" spans="1:8" x14ac:dyDescent="0.35">
      <c r="A106" s="2">
        <v>4212254</v>
      </c>
      <c r="B106" s="2" t="s">
        <v>385</v>
      </c>
      <c r="C106" s="4" t="s">
        <v>61</v>
      </c>
      <c r="D106" s="4" t="s">
        <v>61</v>
      </c>
      <c r="E106" s="4" t="s">
        <v>61</v>
      </c>
      <c r="F106" s="4">
        <v>4400</v>
      </c>
      <c r="G106" s="4">
        <v>6627</v>
      </c>
      <c r="H106" s="4">
        <v>12897</v>
      </c>
    </row>
    <row r="107" spans="1:8" x14ac:dyDescent="0.35">
      <c r="A107" s="2">
        <v>4215455</v>
      </c>
      <c r="B107" s="2" t="s">
        <v>411</v>
      </c>
      <c r="C107" s="4" t="s">
        <v>61</v>
      </c>
      <c r="D107" s="4" t="s">
        <v>61</v>
      </c>
      <c r="E107" s="4" t="s">
        <v>61</v>
      </c>
      <c r="F107" s="4">
        <v>8128</v>
      </c>
      <c r="G107" s="4">
        <v>10400</v>
      </c>
      <c r="H107" s="4">
        <v>12882</v>
      </c>
    </row>
    <row r="108" spans="1:8" x14ac:dyDescent="0.35">
      <c r="A108" s="2">
        <v>4209904</v>
      </c>
      <c r="B108" s="2" t="s">
        <v>406</v>
      </c>
      <c r="C108" s="4">
        <v>7006</v>
      </c>
      <c r="D108" s="4">
        <v>7335</v>
      </c>
      <c r="E108" s="4">
        <v>7578</v>
      </c>
      <c r="F108" s="4">
        <v>8381</v>
      </c>
      <c r="G108" s="4">
        <v>10244</v>
      </c>
      <c r="H108" s="4">
        <v>12873</v>
      </c>
    </row>
    <row r="109" spans="1:8" x14ac:dyDescent="0.35">
      <c r="A109" s="2">
        <v>4203709</v>
      </c>
      <c r="B109" s="2" t="s">
        <v>421</v>
      </c>
      <c r="C109" s="4">
        <v>7434</v>
      </c>
      <c r="D109" s="4">
        <v>7156</v>
      </c>
      <c r="E109" s="4">
        <v>8165</v>
      </c>
      <c r="F109" s="4">
        <v>9004</v>
      </c>
      <c r="G109" s="4">
        <v>10603</v>
      </c>
      <c r="H109" s="4">
        <v>12821</v>
      </c>
    </row>
    <row r="110" spans="1:8" x14ac:dyDescent="0.35">
      <c r="A110" s="2">
        <v>4215109</v>
      </c>
      <c r="B110" s="2" t="s">
        <v>424</v>
      </c>
      <c r="C110" s="4">
        <v>7954</v>
      </c>
      <c r="D110" s="4">
        <v>7972</v>
      </c>
      <c r="E110" s="4">
        <v>9370</v>
      </c>
      <c r="F110" s="4">
        <v>10380</v>
      </c>
      <c r="G110" s="4">
        <v>10922</v>
      </c>
      <c r="H110" s="4">
        <v>12757</v>
      </c>
    </row>
    <row r="111" spans="1:8" x14ac:dyDescent="0.35">
      <c r="A111" s="2">
        <v>4203303</v>
      </c>
      <c r="B111" s="2" t="s">
        <v>464</v>
      </c>
      <c r="C111" s="4">
        <v>7133</v>
      </c>
      <c r="D111" s="4">
        <v>8311</v>
      </c>
      <c r="E111" s="4">
        <v>10073</v>
      </c>
      <c r="F111" s="4">
        <v>11634</v>
      </c>
      <c r="G111" s="4">
        <v>11748</v>
      </c>
      <c r="H111" s="4">
        <v>12501</v>
      </c>
    </row>
    <row r="112" spans="1:8" x14ac:dyDescent="0.35">
      <c r="A112" s="2">
        <v>4206207</v>
      </c>
      <c r="B112" s="2" t="s">
        <v>425</v>
      </c>
      <c r="C112" s="4">
        <v>8438</v>
      </c>
      <c r="D112" s="4">
        <v>8084</v>
      </c>
      <c r="E112" s="4">
        <v>8272</v>
      </c>
      <c r="F112" s="4">
        <v>10799</v>
      </c>
      <c r="G112" s="4">
        <v>10635</v>
      </c>
      <c r="H112" s="4">
        <v>12435</v>
      </c>
    </row>
    <row r="113" spans="1:8" x14ac:dyDescent="0.35">
      <c r="A113" s="2">
        <v>4207205</v>
      </c>
      <c r="B113" s="2" t="s">
        <v>510</v>
      </c>
      <c r="C113" s="4">
        <v>21041</v>
      </c>
      <c r="D113" s="4">
        <v>18973</v>
      </c>
      <c r="E113" s="4">
        <v>15432</v>
      </c>
      <c r="F113" s="4">
        <v>13404</v>
      </c>
      <c r="G113" s="4">
        <v>11672</v>
      </c>
      <c r="H113" s="4">
        <v>11881</v>
      </c>
    </row>
    <row r="114" spans="1:8" x14ac:dyDescent="0.35">
      <c r="A114" s="2">
        <v>4210001</v>
      </c>
      <c r="B114" s="2" t="s">
        <v>437</v>
      </c>
      <c r="C114" s="4">
        <v>7651</v>
      </c>
      <c r="D114" s="4">
        <v>6480</v>
      </c>
      <c r="E114" s="4">
        <v>6440</v>
      </c>
      <c r="F114" s="4">
        <v>7974</v>
      </c>
      <c r="G114" s="4">
        <v>10438</v>
      </c>
      <c r="H114" s="4">
        <v>11684</v>
      </c>
    </row>
    <row r="115" spans="1:8" x14ac:dyDescent="0.35">
      <c r="A115" s="2">
        <v>4209706</v>
      </c>
      <c r="B115" s="2" t="s">
        <v>613</v>
      </c>
      <c r="C115" s="4">
        <v>9187</v>
      </c>
      <c r="D115" s="4">
        <v>8595</v>
      </c>
      <c r="E115" s="4">
        <v>10803</v>
      </c>
      <c r="F115" s="4">
        <v>11682</v>
      </c>
      <c r="G115" s="4">
        <v>11838</v>
      </c>
      <c r="H115" s="4">
        <v>11472</v>
      </c>
    </row>
    <row r="116" spans="1:8" x14ac:dyDescent="0.35">
      <c r="A116" s="2">
        <v>4201208</v>
      </c>
      <c r="B116" s="2" t="s">
        <v>399</v>
      </c>
      <c r="C116" s="4">
        <v>5624</v>
      </c>
      <c r="D116" s="4">
        <v>5412</v>
      </c>
      <c r="E116" s="4">
        <v>5613</v>
      </c>
      <c r="F116" s="4">
        <v>6434</v>
      </c>
      <c r="G116" s="4">
        <v>7458</v>
      </c>
      <c r="H116" s="4">
        <v>11224</v>
      </c>
    </row>
    <row r="117" spans="1:8" x14ac:dyDescent="0.35">
      <c r="A117" s="2">
        <v>4205308</v>
      </c>
      <c r="B117" s="2" t="s">
        <v>478</v>
      </c>
      <c r="C117" s="4">
        <v>6594</v>
      </c>
      <c r="D117" s="4">
        <v>8476</v>
      </c>
      <c r="E117" s="4">
        <v>9266</v>
      </c>
      <c r="F117" s="4">
        <v>10767</v>
      </c>
      <c r="G117" s="4">
        <v>10661</v>
      </c>
      <c r="H117" s="4">
        <v>11192</v>
      </c>
    </row>
    <row r="118" spans="1:8" x14ac:dyDescent="0.35">
      <c r="A118" s="2">
        <v>4214201</v>
      </c>
      <c r="B118" s="2" t="s">
        <v>463</v>
      </c>
      <c r="C118" s="4">
        <v>15914</v>
      </c>
      <c r="D118" s="4">
        <v>21453</v>
      </c>
      <c r="E118" s="4">
        <v>19363</v>
      </c>
      <c r="F118" s="4">
        <v>10736</v>
      </c>
      <c r="G118" s="4">
        <v>10248</v>
      </c>
      <c r="H118" s="4">
        <v>11022</v>
      </c>
    </row>
    <row r="119" spans="1:8" x14ac:dyDescent="0.35">
      <c r="A119" s="2">
        <v>4200200</v>
      </c>
      <c r="B119" s="2" t="s">
        <v>429</v>
      </c>
      <c r="C119" s="4">
        <v>5766</v>
      </c>
      <c r="D119" s="4">
        <v>6139</v>
      </c>
      <c r="E119" s="4">
        <v>7182</v>
      </c>
      <c r="F119" s="4">
        <v>7810</v>
      </c>
      <c r="G119" s="4">
        <v>9323</v>
      </c>
      <c r="H119" s="4">
        <v>10990</v>
      </c>
    </row>
    <row r="120" spans="1:8" x14ac:dyDescent="0.35">
      <c r="A120" s="2">
        <v>4204707</v>
      </c>
      <c r="B120" s="2" t="s">
        <v>490</v>
      </c>
      <c r="C120" s="4">
        <v>13083</v>
      </c>
      <c r="D120" s="4">
        <v>16055</v>
      </c>
      <c r="E120" s="4">
        <v>10775</v>
      </c>
      <c r="F120" s="4">
        <v>10229</v>
      </c>
      <c r="G120" s="4">
        <v>10613</v>
      </c>
      <c r="H120" s="4">
        <v>10953</v>
      </c>
    </row>
    <row r="121" spans="1:8" x14ac:dyDescent="0.35">
      <c r="A121" s="2">
        <v>4214706</v>
      </c>
      <c r="B121" s="2" t="s">
        <v>474</v>
      </c>
      <c r="C121" s="4">
        <v>9718</v>
      </c>
      <c r="D121" s="4">
        <v>8466</v>
      </c>
      <c r="E121" s="4">
        <v>8642</v>
      </c>
      <c r="F121" s="4">
        <v>8939</v>
      </c>
      <c r="G121" s="4">
        <v>10284</v>
      </c>
      <c r="H121" s="4">
        <v>10865</v>
      </c>
    </row>
    <row r="122" spans="1:8" x14ac:dyDescent="0.35">
      <c r="A122" s="2">
        <v>4218905</v>
      </c>
      <c r="B122" s="2" t="s">
        <v>531</v>
      </c>
      <c r="C122" s="4">
        <v>12539</v>
      </c>
      <c r="D122" s="4">
        <v>12257</v>
      </c>
      <c r="E122" s="4">
        <v>11506</v>
      </c>
      <c r="F122" s="4">
        <v>10252</v>
      </c>
      <c r="G122" s="4">
        <v>10699</v>
      </c>
      <c r="H122" s="4">
        <v>10834</v>
      </c>
    </row>
    <row r="123" spans="1:8" x14ac:dyDescent="0.35">
      <c r="A123" s="2">
        <v>4206405</v>
      </c>
      <c r="B123" s="2" t="s">
        <v>492</v>
      </c>
      <c r="C123" s="4">
        <v>10046</v>
      </c>
      <c r="D123" s="4">
        <v>11893</v>
      </c>
      <c r="E123" s="4">
        <v>12434</v>
      </c>
      <c r="F123" s="4">
        <v>11038</v>
      </c>
      <c r="G123" s="4">
        <v>10498</v>
      </c>
      <c r="H123" s="4">
        <v>10796</v>
      </c>
    </row>
    <row r="124" spans="1:8" x14ac:dyDescent="0.35">
      <c r="A124" s="2">
        <v>4213401</v>
      </c>
      <c r="B124" s="2" t="s">
        <v>615</v>
      </c>
      <c r="C124" s="4">
        <v>9285</v>
      </c>
      <c r="D124" s="4">
        <v>12337</v>
      </c>
      <c r="E124" s="4">
        <v>12259</v>
      </c>
      <c r="F124" s="4">
        <v>10561</v>
      </c>
      <c r="G124" s="4">
        <v>11031</v>
      </c>
      <c r="H124" s="4">
        <v>10649</v>
      </c>
    </row>
    <row r="125" spans="1:8" x14ac:dyDescent="0.35">
      <c r="A125" s="2">
        <v>4208708</v>
      </c>
      <c r="B125" s="2" t="s">
        <v>557</v>
      </c>
      <c r="C125" s="4">
        <v>13689</v>
      </c>
      <c r="D125" s="4">
        <v>12334</v>
      </c>
      <c r="E125" s="4">
        <v>11515</v>
      </c>
      <c r="F125" s="4">
        <v>10923</v>
      </c>
      <c r="G125" s="4">
        <v>10609</v>
      </c>
      <c r="H125" s="4">
        <v>10624</v>
      </c>
    </row>
    <row r="126" spans="1:8" x14ac:dyDescent="0.35">
      <c r="A126" s="2">
        <v>4204004</v>
      </c>
      <c r="B126" s="2" t="s">
        <v>452</v>
      </c>
      <c r="C126" s="4">
        <v>7975</v>
      </c>
      <c r="D126" s="4">
        <v>10490</v>
      </c>
      <c r="E126" s="4">
        <v>12144</v>
      </c>
      <c r="F126" s="4">
        <v>8291</v>
      </c>
      <c r="G126" s="4">
        <v>9555</v>
      </c>
      <c r="H126" s="4">
        <v>10566</v>
      </c>
    </row>
    <row r="127" spans="1:8" x14ac:dyDescent="0.35">
      <c r="A127" s="2">
        <v>4202206</v>
      </c>
      <c r="B127" s="2" t="s">
        <v>523</v>
      </c>
      <c r="C127" s="4">
        <v>11637</v>
      </c>
      <c r="D127" s="4">
        <v>10714</v>
      </c>
      <c r="E127" s="4">
        <v>8385</v>
      </c>
      <c r="F127" s="4">
        <v>9071</v>
      </c>
      <c r="G127" s="4">
        <v>10336</v>
      </c>
      <c r="H127" s="4">
        <v>10520</v>
      </c>
    </row>
    <row r="128" spans="1:8" x14ac:dyDescent="0.35">
      <c r="A128" s="2">
        <v>4200705</v>
      </c>
      <c r="B128" s="2" t="s">
        <v>448</v>
      </c>
      <c r="C128" s="4">
        <v>9756</v>
      </c>
      <c r="D128" s="4">
        <v>9492</v>
      </c>
      <c r="E128" s="4">
        <v>9795</v>
      </c>
      <c r="F128" s="4">
        <v>8857</v>
      </c>
      <c r="G128" s="4">
        <v>9410</v>
      </c>
      <c r="H128" s="4">
        <v>10481</v>
      </c>
    </row>
    <row r="129" spans="1:8" x14ac:dyDescent="0.35">
      <c r="A129" s="2">
        <v>4204400</v>
      </c>
      <c r="B129" s="2" t="s">
        <v>524</v>
      </c>
      <c r="C129" s="4">
        <v>16185</v>
      </c>
      <c r="D129" s="4">
        <v>19168</v>
      </c>
      <c r="E129" s="4">
        <v>11886</v>
      </c>
      <c r="F129" s="4">
        <v>10621</v>
      </c>
      <c r="G129" s="4">
        <v>10213</v>
      </c>
      <c r="H129" s="4">
        <v>10388</v>
      </c>
    </row>
    <row r="130" spans="1:8" x14ac:dyDescent="0.35">
      <c r="A130" s="2">
        <v>4207908</v>
      </c>
      <c r="B130" s="2" t="s">
        <v>595</v>
      </c>
      <c r="C130" s="4">
        <v>8999</v>
      </c>
      <c r="D130" s="4">
        <v>8761</v>
      </c>
      <c r="E130" s="4">
        <v>9763</v>
      </c>
      <c r="F130" s="4">
        <v>9734</v>
      </c>
      <c r="G130" s="4">
        <v>10448</v>
      </c>
      <c r="H130" s="4">
        <v>10285</v>
      </c>
    </row>
    <row r="131" spans="1:8" x14ac:dyDescent="0.35">
      <c r="A131" s="2">
        <v>4216008</v>
      </c>
      <c r="B131" s="2" t="s">
        <v>564</v>
      </c>
      <c r="C131" s="4">
        <v>10358</v>
      </c>
      <c r="D131" s="4">
        <v>11625</v>
      </c>
      <c r="E131" s="4">
        <v>12231</v>
      </c>
      <c r="F131" s="4">
        <v>9364</v>
      </c>
      <c r="G131" s="4">
        <v>10291</v>
      </c>
      <c r="H131" s="4">
        <v>10282</v>
      </c>
    </row>
    <row r="132" spans="1:8" x14ac:dyDescent="0.35">
      <c r="A132" s="2">
        <v>4217303</v>
      </c>
      <c r="B132" s="2" t="s">
        <v>436</v>
      </c>
      <c r="C132" s="4">
        <v>8787</v>
      </c>
      <c r="D132" s="4">
        <v>9293</v>
      </c>
      <c r="E132" s="4">
        <v>9072</v>
      </c>
      <c r="F132" s="4">
        <v>8324</v>
      </c>
      <c r="G132" s="4">
        <v>9016</v>
      </c>
      <c r="H132" s="4">
        <v>10265</v>
      </c>
    </row>
    <row r="133" spans="1:8" x14ac:dyDescent="0.35">
      <c r="A133" s="2">
        <v>4207809</v>
      </c>
      <c r="B133" s="2" t="s">
        <v>468</v>
      </c>
      <c r="C133" s="4">
        <v>6190</v>
      </c>
      <c r="D133" s="4">
        <v>6268</v>
      </c>
      <c r="E133" s="4">
        <v>7600</v>
      </c>
      <c r="F133" s="4">
        <v>8602</v>
      </c>
      <c r="G133" s="4">
        <v>9531</v>
      </c>
      <c r="H133" s="4">
        <v>10195</v>
      </c>
    </row>
    <row r="134" spans="1:8" x14ac:dyDescent="0.35">
      <c r="A134" s="2">
        <v>4212650</v>
      </c>
      <c r="B134" s="2" t="s">
        <v>369</v>
      </c>
      <c r="C134" s="4"/>
      <c r="D134" s="4"/>
      <c r="E134" s="4"/>
      <c r="F134" s="4"/>
      <c r="G134" s="4"/>
      <c r="H134" s="4">
        <v>10190</v>
      </c>
    </row>
    <row r="135" spans="1:8" x14ac:dyDescent="0.35">
      <c r="A135" s="2">
        <v>4211009</v>
      </c>
      <c r="B135" s="2" t="s">
        <v>596</v>
      </c>
      <c r="C135" s="4">
        <v>19023</v>
      </c>
      <c r="D135" s="4">
        <v>23928</v>
      </c>
      <c r="E135" s="4">
        <v>16436</v>
      </c>
      <c r="F135" s="4">
        <v>8728</v>
      </c>
      <c r="G135" s="4">
        <v>10231</v>
      </c>
      <c r="H135" s="4">
        <v>10066</v>
      </c>
    </row>
    <row r="136" spans="1:8" x14ac:dyDescent="0.35">
      <c r="A136" s="2">
        <v>4201257</v>
      </c>
      <c r="B136" s="2" t="s">
        <v>509</v>
      </c>
      <c r="C136" s="4" t="s">
        <v>61</v>
      </c>
      <c r="D136" s="4" t="s">
        <v>61</v>
      </c>
      <c r="E136" s="4">
        <v>7731</v>
      </c>
      <c r="F136" s="4">
        <v>8520</v>
      </c>
      <c r="G136" s="4">
        <v>9600</v>
      </c>
      <c r="H136" s="4">
        <v>9811</v>
      </c>
    </row>
    <row r="137" spans="1:8" x14ac:dyDescent="0.35">
      <c r="A137" s="2">
        <v>4215653</v>
      </c>
      <c r="B137" s="2" t="s">
        <v>427</v>
      </c>
      <c r="C137" s="4" t="s">
        <v>61</v>
      </c>
      <c r="D137" s="4" t="s">
        <v>61</v>
      </c>
      <c r="E137" s="4">
        <v>7228</v>
      </c>
      <c r="F137" s="4">
        <v>7810</v>
      </c>
      <c r="G137" s="4">
        <v>8054</v>
      </c>
      <c r="H137" s="4">
        <v>9792</v>
      </c>
    </row>
    <row r="138" spans="1:8" x14ac:dyDescent="0.35">
      <c r="A138" s="2">
        <v>4203501</v>
      </c>
      <c r="B138" s="2" t="s">
        <v>502</v>
      </c>
      <c r="C138" s="4">
        <v>16959</v>
      </c>
      <c r="D138" s="4">
        <v>25335</v>
      </c>
      <c r="E138" s="4">
        <v>26272</v>
      </c>
      <c r="F138" s="4">
        <v>10353</v>
      </c>
      <c r="G138" s="4">
        <v>9370</v>
      </c>
      <c r="H138" s="4">
        <v>9623</v>
      </c>
    </row>
    <row r="139" spans="1:8" x14ac:dyDescent="0.35">
      <c r="A139" s="2">
        <v>4207650</v>
      </c>
      <c r="B139" s="2" t="s">
        <v>459</v>
      </c>
      <c r="C139" s="4" t="s">
        <v>61</v>
      </c>
      <c r="D139" s="4" t="s">
        <v>61</v>
      </c>
      <c r="E139" s="4">
        <v>7718</v>
      </c>
      <c r="F139" s="4">
        <v>7877</v>
      </c>
      <c r="G139" s="4">
        <v>8409</v>
      </c>
      <c r="H139" s="4">
        <v>9335</v>
      </c>
    </row>
    <row r="140" spans="1:8" x14ac:dyDescent="0.35">
      <c r="A140" s="2">
        <v>4216107</v>
      </c>
      <c r="B140" s="2" t="s">
        <v>606</v>
      </c>
      <c r="C140" s="4">
        <v>10787</v>
      </c>
      <c r="D140" s="4">
        <v>14035</v>
      </c>
      <c r="E140" s="4">
        <v>14092</v>
      </c>
      <c r="F140" s="4">
        <v>9540</v>
      </c>
      <c r="G140" s="4">
        <v>9491</v>
      </c>
      <c r="H140" s="4">
        <v>9226</v>
      </c>
    </row>
    <row r="141" spans="1:8" x14ac:dyDescent="0.35">
      <c r="A141" s="2">
        <v>4211058</v>
      </c>
      <c r="B141" s="2" t="s">
        <v>599</v>
      </c>
      <c r="C141" s="4" t="s">
        <v>61</v>
      </c>
      <c r="D141" s="4" t="s">
        <v>61</v>
      </c>
      <c r="E141" s="4" t="s">
        <v>61</v>
      </c>
      <c r="F141" s="4">
        <v>8579</v>
      </c>
      <c r="G141" s="4">
        <v>9312</v>
      </c>
      <c r="H141" s="4">
        <v>9117</v>
      </c>
    </row>
    <row r="142" spans="1:8" x14ac:dyDescent="0.35">
      <c r="A142" s="2">
        <v>4212304</v>
      </c>
      <c r="B142" s="2" t="s">
        <v>415</v>
      </c>
      <c r="C142" s="4">
        <v>5711</v>
      </c>
      <c r="D142" s="4">
        <v>5490</v>
      </c>
      <c r="E142" s="4">
        <v>5530</v>
      </c>
      <c r="F142" s="4">
        <v>5924</v>
      </c>
      <c r="G142" s="4">
        <v>6692</v>
      </c>
      <c r="H142" s="4">
        <v>9063</v>
      </c>
    </row>
    <row r="143" spans="1:8" x14ac:dyDescent="0.35">
      <c r="A143" s="2">
        <v>4201505</v>
      </c>
      <c r="B143" s="2" t="s">
        <v>445</v>
      </c>
      <c r="C143" s="4">
        <v>7117</v>
      </c>
      <c r="D143" s="4">
        <v>5989</v>
      </c>
      <c r="E143" s="4">
        <v>6095</v>
      </c>
      <c r="F143" s="4">
        <v>6873</v>
      </c>
      <c r="G143" s="4">
        <v>7753</v>
      </c>
      <c r="H143" s="4">
        <v>8834</v>
      </c>
    </row>
    <row r="144" spans="1:8" x14ac:dyDescent="0.35">
      <c r="A144" s="2">
        <v>4218509</v>
      </c>
      <c r="B144" s="2" t="s">
        <v>412</v>
      </c>
      <c r="C144" s="4">
        <v>3591</v>
      </c>
      <c r="D144" s="4">
        <v>3553</v>
      </c>
      <c r="E144" s="4">
        <v>4027</v>
      </c>
      <c r="F144" s="4">
        <v>4840</v>
      </c>
      <c r="G144" s="4">
        <v>6341</v>
      </c>
      <c r="H144" s="4">
        <v>8787</v>
      </c>
    </row>
    <row r="145" spans="1:8" x14ac:dyDescent="0.35">
      <c r="A145" s="2">
        <v>4216800</v>
      </c>
      <c r="B145" s="2" t="s">
        <v>626</v>
      </c>
      <c r="C145" s="4">
        <v>15039</v>
      </c>
      <c r="D145" s="4">
        <v>13368</v>
      </c>
      <c r="E145" s="4">
        <v>11595</v>
      </c>
      <c r="F145" s="4">
        <v>10393</v>
      </c>
      <c r="G145" s="4">
        <v>9273</v>
      </c>
      <c r="H145" s="4">
        <v>8708</v>
      </c>
    </row>
    <row r="146" spans="1:8" x14ac:dyDescent="0.35">
      <c r="A146" s="2">
        <v>4216404</v>
      </c>
      <c r="B146" s="2" t="s">
        <v>430</v>
      </c>
      <c r="C146" s="4">
        <v>8577</v>
      </c>
      <c r="D146" s="4">
        <v>7408</v>
      </c>
      <c r="E146" s="4">
        <v>8985</v>
      </c>
      <c r="F146" s="4">
        <v>6784</v>
      </c>
      <c r="G146" s="4">
        <v>7002</v>
      </c>
      <c r="H146" s="4">
        <v>8668</v>
      </c>
    </row>
    <row r="147" spans="1:8" x14ac:dyDescent="0.35">
      <c r="A147" s="2">
        <v>4204905</v>
      </c>
      <c r="B147" s="2" t="s">
        <v>585</v>
      </c>
      <c r="C147" s="4">
        <v>13369</v>
      </c>
      <c r="D147" s="4">
        <v>17261</v>
      </c>
      <c r="E147" s="4">
        <v>17029</v>
      </c>
      <c r="F147" s="4">
        <v>9129</v>
      </c>
      <c r="G147" s="4">
        <v>8634</v>
      </c>
      <c r="H147" s="4">
        <v>8530</v>
      </c>
    </row>
    <row r="148" spans="1:8" x14ac:dyDescent="0.35">
      <c r="A148" s="2">
        <v>4206652</v>
      </c>
      <c r="B148" s="2" t="s">
        <v>400</v>
      </c>
      <c r="C148" s="4" t="s">
        <v>61</v>
      </c>
      <c r="D148" s="4" t="s">
        <v>61</v>
      </c>
      <c r="E148" s="4" t="s">
        <v>61</v>
      </c>
      <c r="F148" s="4">
        <v>4702</v>
      </c>
      <c r="G148" s="4">
        <v>4679</v>
      </c>
      <c r="H148" s="4">
        <v>8425</v>
      </c>
    </row>
    <row r="149" spans="1:8" x14ac:dyDescent="0.35">
      <c r="A149" s="2">
        <v>4202602</v>
      </c>
      <c r="B149" s="2" t="s">
        <v>624</v>
      </c>
      <c r="C149" s="4">
        <v>7782</v>
      </c>
      <c r="D149" s="4">
        <v>7946</v>
      </c>
      <c r="E149" s="4">
        <v>7253</v>
      </c>
      <c r="F149" s="4">
        <v>7967</v>
      </c>
      <c r="G149" s="4">
        <v>8942</v>
      </c>
      <c r="H149" s="4">
        <v>8418</v>
      </c>
    </row>
    <row r="150" spans="1:8" x14ac:dyDescent="0.35">
      <c r="A150" s="2">
        <v>4201703</v>
      </c>
      <c r="B150" s="2" t="s">
        <v>460</v>
      </c>
      <c r="C150" s="4">
        <v>3970</v>
      </c>
      <c r="D150" s="4">
        <v>5420</v>
      </c>
      <c r="E150" s="4">
        <v>6162</v>
      </c>
      <c r="F150" s="4">
        <v>6934</v>
      </c>
      <c r="G150" s="4">
        <v>7412</v>
      </c>
      <c r="H150" s="4">
        <v>8319</v>
      </c>
    </row>
    <row r="151" spans="1:8" x14ac:dyDescent="0.35">
      <c r="A151" s="2">
        <v>4201000</v>
      </c>
      <c r="B151" s="2" t="s">
        <v>610</v>
      </c>
      <c r="C151" s="4">
        <v>18486</v>
      </c>
      <c r="D151" s="4">
        <v>15803</v>
      </c>
      <c r="E151" s="4">
        <v>11021</v>
      </c>
      <c r="F151" s="4">
        <v>10273</v>
      </c>
      <c r="G151" s="4">
        <v>8623</v>
      </c>
      <c r="H151" s="4">
        <v>8285</v>
      </c>
    </row>
    <row r="152" spans="1:8" x14ac:dyDescent="0.35">
      <c r="A152" s="2">
        <v>4213807</v>
      </c>
      <c r="B152" s="2" t="s">
        <v>453</v>
      </c>
      <c r="C152" s="4">
        <v>8140</v>
      </c>
      <c r="D152" s="4">
        <v>7608</v>
      </c>
      <c r="E152" s="4">
        <v>7580</v>
      </c>
      <c r="F152" s="4">
        <v>7286</v>
      </c>
      <c r="G152" s="4">
        <v>7267</v>
      </c>
      <c r="H152" s="4">
        <v>8270</v>
      </c>
    </row>
    <row r="153" spans="1:8" x14ac:dyDescent="0.35">
      <c r="A153" s="2">
        <v>4217907</v>
      </c>
      <c r="B153" s="2" t="s">
        <v>625</v>
      </c>
      <c r="C153" s="4">
        <v>13313</v>
      </c>
      <c r="D153" s="4">
        <v>11644</v>
      </c>
      <c r="E153" s="4">
        <v>11833</v>
      </c>
      <c r="F153" s="4">
        <v>8754</v>
      </c>
      <c r="G153" s="4">
        <v>8674</v>
      </c>
      <c r="H153" s="4">
        <v>8143</v>
      </c>
    </row>
    <row r="154" spans="1:8" x14ac:dyDescent="0.35">
      <c r="A154" s="2">
        <v>4215679</v>
      </c>
      <c r="B154" s="2" t="s">
        <v>629</v>
      </c>
      <c r="C154" s="4" t="s">
        <v>61</v>
      </c>
      <c r="D154" s="4" t="s">
        <v>61</v>
      </c>
      <c r="E154" s="4" t="s">
        <v>61</v>
      </c>
      <c r="F154" s="4">
        <v>8840</v>
      </c>
      <c r="G154" s="4">
        <v>8767</v>
      </c>
      <c r="H154" s="4">
        <v>8066</v>
      </c>
    </row>
    <row r="155" spans="1:8" x14ac:dyDescent="0.35">
      <c r="A155" s="2">
        <v>4209508</v>
      </c>
      <c r="B155" s="2" t="s">
        <v>423</v>
      </c>
      <c r="C155" s="4">
        <v>3981</v>
      </c>
      <c r="D155" s="4">
        <v>4016</v>
      </c>
      <c r="E155" s="4">
        <v>4326</v>
      </c>
      <c r="F155" s="4">
        <v>5062</v>
      </c>
      <c r="G155" s="4">
        <v>6004</v>
      </c>
      <c r="H155" s="4">
        <v>7932</v>
      </c>
    </row>
    <row r="156" spans="1:8" x14ac:dyDescent="0.35">
      <c r="A156" s="2">
        <v>4207700</v>
      </c>
      <c r="B156" s="2" t="s">
        <v>472</v>
      </c>
      <c r="C156" s="4">
        <v>7403</v>
      </c>
      <c r="D156" s="4">
        <v>7112</v>
      </c>
      <c r="E156" s="4">
        <v>7253</v>
      </c>
      <c r="F156" s="4">
        <v>6907</v>
      </c>
      <c r="G156" s="4">
        <v>7220</v>
      </c>
      <c r="H156" s="4">
        <v>7816</v>
      </c>
    </row>
    <row r="157" spans="1:8" x14ac:dyDescent="0.35">
      <c r="A157" s="2">
        <v>4210407</v>
      </c>
      <c r="B157" s="2" t="s">
        <v>434</v>
      </c>
      <c r="C157" s="4">
        <v>4079</v>
      </c>
      <c r="D157" s="4">
        <v>4165</v>
      </c>
      <c r="E157" s="4">
        <v>4641</v>
      </c>
      <c r="F157" s="4">
        <v>5541</v>
      </c>
      <c r="G157" s="4">
        <v>6404</v>
      </c>
      <c r="H157" s="4">
        <v>7815</v>
      </c>
    </row>
    <row r="158" spans="1:8" x14ac:dyDescent="0.35">
      <c r="A158" s="2">
        <v>4214607</v>
      </c>
      <c r="B158" s="2" t="s">
        <v>469</v>
      </c>
      <c r="C158" s="4">
        <v>8440</v>
      </c>
      <c r="D158" s="4">
        <v>7406</v>
      </c>
      <c r="E158" s="4">
        <v>6966</v>
      </c>
      <c r="F158" s="4">
        <v>6730</v>
      </c>
      <c r="G158" s="4">
        <v>7090</v>
      </c>
      <c r="H158" s="4">
        <v>7747</v>
      </c>
    </row>
    <row r="159" spans="1:8" x14ac:dyDescent="0.35">
      <c r="A159" s="2">
        <v>4211108</v>
      </c>
      <c r="B159" s="2" t="s">
        <v>628</v>
      </c>
      <c r="C159" s="4">
        <v>7237</v>
      </c>
      <c r="D159" s="4">
        <v>7680</v>
      </c>
      <c r="E159" s="4">
        <v>8600</v>
      </c>
      <c r="F159" s="4">
        <v>8350</v>
      </c>
      <c r="G159" s="4">
        <v>8346</v>
      </c>
      <c r="H159" s="4">
        <v>7736</v>
      </c>
    </row>
    <row r="160" spans="1:8" x14ac:dyDescent="0.35">
      <c r="A160" s="2">
        <v>4207684</v>
      </c>
      <c r="B160" s="2" t="s">
        <v>458</v>
      </c>
      <c r="C160" s="4" t="s">
        <v>61</v>
      </c>
      <c r="D160" s="4" t="s">
        <v>61</v>
      </c>
      <c r="E160" s="4" t="s">
        <v>61</v>
      </c>
      <c r="F160" s="4">
        <v>6122</v>
      </c>
      <c r="G160" s="4">
        <v>6798</v>
      </c>
      <c r="H160" s="4">
        <v>7730</v>
      </c>
    </row>
    <row r="161" spans="1:8" x14ac:dyDescent="0.35">
      <c r="A161" s="2">
        <v>4212007</v>
      </c>
      <c r="B161" s="2" t="s">
        <v>594</v>
      </c>
      <c r="C161" s="4">
        <v>4573</v>
      </c>
      <c r="D161" s="4">
        <v>7333</v>
      </c>
      <c r="E161" s="4">
        <v>8858</v>
      </c>
      <c r="F161" s="4">
        <v>8206</v>
      </c>
      <c r="G161" s="4">
        <v>7765</v>
      </c>
      <c r="H161" s="4">
        <v>7605</v>
      </c>
    </row>
    <row r="162" spans="1:8" x14ac:dyDescent="0.35">
      <c r="A162" s="2">
        <v>4215307</v>
      </c>
      <c r="B162" s="2" t="s">
        <v>533</v>
      </c>
      <c r="C162" s="4">
        <v>4879</v>
      </c>
      <c r="D162" s="4">
        <v>5577</v>
      </c>
      <c r="E162" s="4">
        <v>7130</v>
      </c>
      <c r="F162" s="4">
        <v>7163</v>
      </c>
      <c r="G162" s="4">
        <v>7370</v>
      </c>
      <c r="H162" s="4">
        <v>7489</v>
      </c>
    </row>
    <row r="163" spans="1:8" x14ac:dyDescent="0.35">
      <c r="A163" s="2">
        <v>4210308</v>
      </c>
      <c r="B163" s="2" t="s">
        <v>571</v>
      </c>
      <c r="C163" s="4">
        <v>7358</v>
      </c>
      <c r="D163" s="4">
        <v>6550</v>
      </c>
      <c r="E163" s="4">
        <v>7326</v>
      </c>
      <c r="F163" s="4">
        <v>6906</v>
      </c>
      <c r="G163" s="4">
        <v>7479</v>
      </c>
      <c r="H163" s="4">
        <v>7425</v>
      </c>
    </row>
    <row r="164" spans="1:8" x14ac:dyDescent="0.35">
      <c r="A164" s="2">
        <v>4218400</v>
      </c>
      <c r="B164" s="2" t="s">
        <v>481</v>
      </c>
      <c r="C164" s="4">
        <v>6326</v>
      </c>
      <c r="D164" s="4">
        <v>6565</v>
      </c>
      <c r="E164" s="4">
        <v>6201</v>
      </c>
      <c r="F164" s="4">
        <v>6716</v>
      </c>
      <c r="G164" s="4">
        <v>6876</v>
      </c>
      <c r="H164" s="4">
        <v>7362</v>
      </c>
    </row>
    <row r="165" spans="1:8" x14ac:dyDescent="0.35">
      <c r="A165" s="2">
        <v>4218251</v>
      </c>
      <c r="B165" s="2" t="s">
        <v>525</v>
      </c>
      <c r="C165" s="4" t="s">
        <v>61</v>
      </c>
      <c r="D165" s="4" t="s">
        <v>61</v>
      </c>
      <c r="E165" s="4">
        <v>4967</v>
      </c>
      <c r="F165" s="4">
        <v>6501</v>
      </c>
      <c r="G165" s="4">
        <v>7167</v>
      </c>
      <c r="H165" s="4">
        <v>7342</v>
      </c>
    </row>
    <row r="166" spans="1:8" x14ac:dyDescent="0.35">
      <c r="A166" s="2">
        <v>4218608</v>
      </c>
      <c r="B166" s="2" t="s">
        <v>465</v>
      </c>
      <c r="C166" s="4">
        <v>7331</v>
      </c>
      <c r="D166" s="4">
        <v>7098</v>
      </c>
      <c r="E166" s="4">
        <v>8390</v>
      </c>
      <c r="F166" s="4">
        <v>5795</v>
      </c>
      <c r="G166" s="4">
        <v>6553</v>
      </c>
      <c r="H166" s="4">
        <v>7274</v>
      </c>
    </row>
    <row r="167" spans="1:8" x14ac:dyDescent="0.35">
      <c r="A167" s="2">
        <v>4203402</v>
      </c>
      <c r="B167" s="2" t="s">
        <v>603</v>
      </c>
      <c r="C167" s="4">
        <v>13810</v>
      </c>
      <c r="D167" s="4">
        <v>13569</v>
      </c>
      <c r="E167" s="4">
        <v>12811</v>
      </c>
      <c r="F167" s="4">
        <v>8070</v>
      </c>
      <c r="G167" s="4">
        <v>7483</v>
      </c>
      <c r="H167" s="4">
        <v>7257</v>
      </c>
    </row>
    <row r="168" spans="1:8" x14ac:dyDescent="0.35">
      <c r="A168" s="2">
        <v>4208005</v>
      </c>
      <c r="B168" s="2" t="s">
        <v>471</v>
      </c>
      <c r="C168" s="4">
        <v>7242</v>
      </c>
      <c r="D168" s="4">
        <v>7815</v>
      </c>
      <c r="E168" s="4">
        <v>8426</v>
      </c>
      <c r="F168" s="4">
        <v>6764</v>
      </c>
      <c r="G168" s="4">
        <v>6426</v>
      </c>
      <c r="H168" s="4">
        <v>7067</v>
      </c>
    </row>
    <row r="169" spans="1:8" x14ac:dyDescent="0.35">
      <c r="A169" s="2">
        <v>4211801</v>
      </c>
      <c r="B169" s="2" t="s">
        <v>611</v>
      </c>
      <c r="C169" s="4">
        <v>6117</v>
      </c>
      <c r="D169" s="4">
        <v>5806</v>
      </c>
      <c r="E169" s="4">
        <v>6977</v>
      </c>
      <c r="F169" s="4">
        <v>7419</v>
      </c>
      <c r="G169" s="4">
        <v>7372</v>
      </c>
      <c r="H169" s="4">
        <v>7032</v>
      </c>
    </row>
    <row r="170" spans="1:8" x14ac:dyDescent="0.35">
      <c r="A170" s="2">
        <v>4210803</v>
      </c>
      <c r="B170" s="2" t="s">
        <v>561</v>
      </c>
      <c r="C170" s="4">
        <v>11306</v>
      </c>
      <c r="D170" s="4">
        <v>10697</v>
      </c>
      <c r="E170" s="4">
        <v>9754</v>
      </c>
      <c r="F170" s="4">
        <v>7080</v>
      </c>
      <c r="G170" s="4">
        <v>7000</v>
      </c>
      <c r="H170" s="4">
        <v>7006</v>
      </c>
    </row>
    <row r="171" spans="1:8" x14ac:dyDescent="0.35">
      <c r="A171" s="2">
        <v>4201901</v>
      </c>
      <c r="B171" s="2" t="s">
        <v>438</v>
      </c>
      <c r="C171" s="4">
        <v>5610</v>
      </c>
      <c r="D171" s="4">
        <v>5275</v>
      </c>
      <c r="E171" s="4">
        <v>6066</v>
      </c>
      <c r="F171" s="4">
        <v>5474</v>
      </c>
      <c r="G171" s="4">
        <v>5549</v>
      </c>
      <c r="H171" s="4">
        <v>6780</v>
      </c>
    </row>
    <row r="172" spans="1:8" x14ac:dyDescent="0.35">
      <c r="A172" s="2">
        <v>4200606</v>
      </c>
      <c r="B172" s="2" t="s">
        <v>441</v>
      </c>
      <c r="C172" s="4">
        <v>4675</v>
      </c>
      <c r="D172" s="4">
        <v>4626</v>
      </c>
      <c r="E172" s="4">
        <v>4611</v>
      </c>
      <c r="F172" s="4">
        <v>5390</v>
      </c>
      <c r="G172" s="4">
        <v>5548</v>
      </c>
      <c r="H172" s="4">
        <v>6743</v>
      </c>
    </row>
    <row r="173" spans="1:8" x14ac:dyDescent="0.35">
      <c r="A173" s="2">
        <v>4212700</v>
      </c>
      <c r="B173" s="2" t="s">
        <v>473</v>
      </c>
      <c r="C173" s="4">
        <v>6944</v>
      </c>
      <c r="D173" s="4">
        <v>6907</v>
      </c>
      <c r="E173" s="4">
        <v>7067</v>
      </c>
      <c r="F173" s="4">
        <v>6406</v>
      </c>
      <c r="G173" s="4">
        <v>6131</v>
      </c>
      <c r="H173" s="4">
        <v>6716</v>
      </c>
    </row>
    <row r="174" spans="1:8" x14ac:dyDescent="0.35">
      <c r="A174" s="2">
        <v>4200408</v>
      </c>
      <c r="B174" s="2" t="s">
        <v>620</v>
      </c>
      <c r="C174" s="4">
        <v>8563</v>
      </c>
      <c r="D174" s="4">
        <v>8001</v>
      </c>
      <c r="E174" s="4">
        <v>7132</v>
      </c>
      <c r="F174" s="4">
        <v>6843</v>
      </c>
      <c r="G174" s="4">
        <v>6961</v>
      </c>
      <c r="H174" s="4">
        <v>6508</v>
      </c>
    </row>
    <row r="175" spans="1:8" x14ac:dyDescent="0.35">
      <c r="A175" s="2">
        <v>4214508</v>
      </c>
      <c r="B175" s="2" t="s">
        <v>499</v>
      </c>
      <c r="C175" s="4">
        <v>6078</v>
      </c>
      <c r="D175" s="4">
        <v>5795</v>
      </c>
      <c r="E175" s="4">
        <v>6887</v>
      </c>
      <c r="F175" s="4">
        <v>6522</v>
      </c>
      <c r="G175" s="4">
        <v>6192</v>
      </c>
      <c r="H175" s="4">
        <v>6452</v>
      </c>
    </row>
    <row r="176" spans="1:8" x14ac:dyDescent="0.35">
      <c r="A176" s="2">
        <v>4203105</v>
      </c>
      <c r="B176" s="2" t="s">
        <v>539</v>
      </c>
      <c r="C176" s="4">
        <v>5414</v>
      </c>
      <c r="D176" s="4">
        <v>7288</v>
      </c>
      <c r="E176" s="4">
        <v>7428</v>
      </c>
      <c r="F176" s="4">
        <v>6354</v>
      </c>
      <c r="G176" s="4">
        <v>6219</v>
      </c>
      <c r="H176" s="4">
        <v>6304</v>
      </c>
    </row>
    <row r="177" spans="1:8" x14ac:dyDescent="0.35">
      <c r="A177" s="2">
        <v>4216255</v>
      </c>
      <c r="B177" s="2" t="s">
        <v>500</v>
      </c>
      <c r="C177" s="4" t="s">
        <v>61</v>
      </c>
      <c r="D177" s="4" t="s">
        <v>61</v>
      </c>
      <c r="E177" s="4" t="s">
        <v>61</v>
      </c>
      <c r="F177" s="4">
        <v>5789</v>
      </c>
      <c r="G177" s="4">
        <v>6036</v>
      </c>
      <c r="H177" s="4">
        <v>6295</v>
      </c>
    </row>
    <row r="178" spans="1:8" x14ac:dyDescent="0.35">
      <c r="A178" s="2">
        <v>4206108</v>
      </c>
      <c r="B178" s="2" t="s">
        <v>546</v>
      </c>
      <c r="C178" s="4">
        <v>7025</v>
      </c>
      <c r="D178" s="4">
        <v>6097</v>
      </c>
      <c r="E178" s="4">
        <v>5387</v>
      </c>
      <c r="F178" s="4">
        <v>5817</v>
      </c>
      <c r="G178" s="4">
        <v>6223</v>
      </c>
      <c r="H178" s="4">
        <v>6277</v>
      </c>
    </row>
    <row r="179" spans="1:8" x14ac:dyDescent="0.35">
      <c r="A179" s="2">
        <v>4214409</v>
      </c>
      <c r="B179" s="2" t="s">
        <v>534</v>
      </c>
      <c r="C179" s="4">
        <v>6245</v>
      </c>
      <c r="D179" s="4">
        <v>5447</v>
      </c>
      <c r="E179" s="4">
        <v>5753</v>
      </c>
      <c r="F179" s="4">
        <v>6129</v>
      </c>
      <c r="G179" s="4">
        <v>6143</v>
      </c>
      <c r="H179" s="4">
        <v>6253</v>
      </c>
    </row>
    <row r="180" spans="1:8" x14ac:dyDescent="0.35">
      <c r="A180" s="2">
        <v>4219200</v>
      </c>
      <c r="B180" s="2" t="s">
        <v>584</v>
      </c>
      <c r="C180" s="4">
        <v>9271</v>
      </c>
      <c r="D180" s="4">
        <v>8693</v>
      </c>
      <c r="E180" s="4">
        <v>7587</v>
      </c>
      <c r="F180" s="4">
        <v>6279</v>
      </c>
      <c r="G180" s="4">
        <v>6290</v>
      </c>
      <c r="H180" s="4">
        <v>6189</v>
      </c>
    </row>
    <row r="181" spans="1:8" x14ac:dyDescent="0.35">
      <c r="A181" s="2">
        <v>4216057</v>
      </c>
      <c r="B181" s="2" t="s">
        <v>446</v>
      </c>
      <c r="C181" s="4" t="s">
        <v>61</v>
      </c>
      <c r="D181" s="4" t="s">
        <v>61</v>
      </c>
      <c r="E181" s="4" t="s">
        <v>61</v>
      </c>
      <c r="F181" s="4">
        <v>4504</v>
      </c>
      <c r="G181" s="4">
        <v>5012</v>
      </c>
      <c r="H181" s="4">
        <v>6084</v>
      </c>
    </row>
    <row r="182" spans="1:8" x14ac:dyDescent="0.35">
      <c r="A182" s="2">
        <v>4200309</v>
      </c>
      <c r="B182" s="2" t="s">
        <v>443</v>
      </c>
      <c r="C182" s="4">
        <v>4775</v>
      </c>
      <c r="D182" s="4">
        <v>4549</v>
      </c>
      <c r="E182" s="4">
        <v>3773</v>
      </c>
      <c r="F182" s="4">
        <v>4257</v>
      </c>
      <c r="G182" s="4">
        <v>4904</v>
      </c>
      <c r="H182" s="4">
        <v>6055</v>
      </c>
    </row>
    <row r="183" spans="1:8" x14ac:dyDescent="0.35">
      <c r="A183" s="2">
        <v>4200507</v>
      </c>
      <c r="B183" s="2" t="s">
        <v>578</v>
      </c>
      <c r="C183" s="4">
        <v>6803</v>
      </c>
      <c r="D183" s="4">
        <v>6603</v>
      </c>
      <c r="E183" s="4">
        <v>6444</v>
      </c>
      <c r="F183" s="4">
        <v>5782</v>
      </c>
      <c r="G183" s="4">
        <v>6110</v>
      </c>
      <c r="H183" s="4">
        <v>6036</v>
      </c>
    </row>
    <row r="184" spans="1:8" x14ac:dyDescent="0.35">
      <c r="A184" s="2">
        <v>4209151</v>
      </c>
      <c r="B184" s="2" t="s">
        <v>435</v>
      </c>
      <c r="C184" s="4" t="s">
        <v>61</v>
      </c>
      <c r="D184" s="4" t="s">
        <v>61</v>
      </c>
      <c r="E184" s="4">
        <v>4044</v>
      </c>
      <c r="F184" s="4">
        <v>4594</v>
      </c>
      <c r="G184" s="4">
        <v>4721</v>
      </c>
      <c r="H184" s="4">
        <v>5985</v>
      </c>
    </row>
    <row r="185" spans="1:8" x14ac:dyDescent="0.35">
      <c r="A185" s="2">
        <v>4207403</v>
      </c>
      <c r="B185" s="2" t="s">
        <v>496</v>
      </c>
      <c r="C185" s="4">
        <v>2709</v>
      </c>
      <c r="D185" s="4">
        <v>3574</v>
      </c>
      <c r="E185" s="4">
        <v>4614</v>
      </c>
      <c r="F185" s="4">
        <v>5246</v>
      </c>
      <c r="G185" s="4">
        <v>5707</v>
      </c>
      <c r="H185" s="4">
        <v>5982</v>
      </c>
    </row>
    <row r="186" spans="1:8" x14ac:dyDescent="0.35">
      <c r="A186" s="2">
        <v>4200804</v>
      </c>
      <c r="B186" s="2" t="s">
        <v>619</v>
      </c>
      <c r="C186" s="4">
        <v>5604</v>
      </c>
      <c r="D186" s="4">
        <v>10111</v>
      </c>
      <c r="E186" s="4">
        <v>9600</v>
      </c>
      <c r="F186" s="4">
        <v>7133</v>
      </c>
      <c r="G186" s="4">
        <v>6380</v>
      </c>
      <c r="H186" s="4">
        <v>5943</v>
      </c>
    </row>
    <row r="187" spans="1:8" x14ac:dyDescent="0.35">
      <c r="A187" s="2">
        <v>4202131</v>
      </c>
      <c r="B187" s="2" t="s">
        <v>590</v>
      </c>
      <c r="C187" s="4" t="s">
        <v>61</v>
      </c>
      <c r="D187" s="4" t="s">
        <v>61</v>
      </c>
      <c r="E187" s="4" t="s">
        <v>61</v>
      </c>
      <c r="F187" s="4">
        <v>5721</v>
      </c>
      <c r="G187" s="4">
        <v>6004</v>
      </c>
      <c r="H187" s="4">
        <v>5872</v>
      </c>
    </row>
    <row r="188" spans="1:8" x14ac:dyDescent="0.35">
      <c r="A188" s="2">
        <v>4210035</v>
      </c>
      <c r="B188" s="2" t="s">
        <v>517</v>
      </c>
      <c r="C188" s="4" t="s">
        <v>61</v>
      </c>
      <c r="D188" s="4" t="s">
        <v>61</v>
      </c>
      <c r="E188" s="4" t="s">
        <v>61</v>
      </c>
      <c r="F188" s="4">
        <v>5572</v>
      </c>
      <c r="G188" s="4">
        <v>5600</v>
      </c>
      <c r="H188" s="4">
        <v>5794</v>
      </c>
    </row>
    <row r="189" spans="1:8" x14ac:dyDescent="0.35">
      <c r="A189" s="2">
        <v>4217253</v>
      </c>
      <c r="B189" s="2" t="s">
        <v>447</v>
      </c>
      <c r="C189" s="4" t="s">
        <v>61</v>
      </c>
      <c r="D189" s="4" t="s">
        <v>61</v>
      </c>
      <c r="E189" s="4" t="s">
        <v>61</v>
      </c>
      <c r="F189" s="4">
        <v>3584</v>
      </c>
      <c r="G189" s="4">
        <v>4704</v>
      </c>
      <c r="H189" s="4">
        <v>5776</v>
      </c>
    </row>
    <row r="190" spans="1:8" x14ac:dyDescent="0.35">
      <c r="A190" s="2">
        <v>4213104</v>
      </c>
      <c r="B190" s="2" t="s">
        <v>454</v>
      </c>
      <c r="C190" s="4">
        <v>5426</v>
      </c>
      <c r="D190" s="4">
        <v>4803</v>
      </c>
      <c r="E190" s="4">
        <v>4908</v>
      </c>
      <c r="F190" s="4">
        <v>5812</v>
      </c>
      <c r="G190" s="4">
        <v>4786</v>
      </c>
      <c r="H190" s="4">
        <v>5769</v>
      </c>
    </row>
    <row r="191" spans="1:8" x14ac:dyDescent="0.35">
      <c r="A191" s="2">
        <v>4218103</v>
      </c>
      <c r="B191" s="2" t="s">
        <v>541</v>
      </c>
      <c r="C191" s="4">
        <v>6300</v>
      </c>
      <c r="D191" s="4">
        <v>5878</v>
      </c>
      <c r="E191" s="4">
        <v>5705</v>
      </c>
      <c r="F191" s="4">
        <v>5323</v>
      </c>
      <c r="G191" s="4">
        <v>5308</v>
      </c>
      <c r="H191" s="4">
        <v>5386</v>
      </c>
    </row>
    <row r="192" spans="1:8" x14ac:dyDescent="0.35">
      <c r="A192" s="2">
        <v>4219358</v>
      </c>
      <c r="B192" s="2" t="s">
        <v>528</v>
      </c>
      <c r="C192" s="4" t="s">
        <v>61</v>
      </c>
      <c r="D192" s="4" t="s">
        <v>61</v>
      </c>
      <c r="E192" s="4">
        <v>6202</v>
      </c>
      <c r="F192" s="4">
        <v>5519</v>
      </c>
      <c r="G192" s="4">
        <v>5207</v>
      </c>
      <c r="H192" s="4">
        <v>5370</v>
      </c>
    </row>
    <row r="193" spans="1:8" x14ac:dyDescent="0.35">
      <c r="A193" s="2">
        <v>4202701</v>
      </c>
      <c r="B193" s="2" t="s">
        <v>461</v>
      </c>
      <c r="C193" s="4">
        <v>3762</v>
      </c>
      <c r="D193" s="4">
        <v>3587</v>
      </c>
      <c r="E193" s="4">
        <v>4287</v>
      </c>
      <c r="F193" s="4">
        <v>3756</v>
      </c>
      <c r="G193" s="4">
        <v>4468</v>
      </c>
      <c r="H193" s="4">
        <v>5363</v>
      </c>
    </row>
    <row r="194" spans="1:8" x14ac:dyDescent="0.35">
      <c r="A194" s="2">
        <v>4200903</v>
      </c>
      <c r="B194" s="2" t="s">
        <v>535</v>
      </c>
      <c r="C194" s="4">
        <v>7555</v>
      </c>
      <c r="D194" s="4">
        <v>6669</v>
      </c>
      <c r="E194" s="4">
        <v>6138</v>
      </c>
      <c r="F194" s="4">
        <v>5880</v>
      </c>
      <c r="G194" s="4">
        <v>5250</v>
      </c>
      <c r="H194" s="4">
        <v>5358</v>
      </c>
    </row>
    <row r="195" spans="1:8" x14ac:dyDescent="0.35">
      <c r="A195" s="2">
        <v>4211405</v>
      </c>
      <c r="B195" s="2" t="s">
        <v>462</v>
      </c>
      <c r="C195" s="4">
        <v>2557</v>
      </c>
      <c r="D195" s="4">
        <v>3252</v>
      </c>
      <c r="E195" s="4">
        <v>3114</v>
      </c>
      <c r="F195" s="4">
        <v>3543</v>
      </c>
      <c r="G195" s="4">
        <v>4275</v>
      </c>
      <c r="H195" s="4">
        <v>5155</v>
      </c>
    </row>
    <row r="196" spans="1:8" x14ac:dyDescent="0.35">
      <c r="A196" s="2">
        <v>4218756</v>
      </c>
      <c r="B196" s="2" t="s">
        <v>495</v>
      </c>
      <c r="C196" s="4" t="s">
        <v>61</v>
      </c>
      <c r="D196" s="4" t="s">
        <v>61</v>
      </c>
      <c r="E196" s="4">
        <v>5546</v>
      </c>
      <c r="F196" s="4">
        <v>4777</v>
      </c>
      <c r="G196" s="4">
        <v>4633</v>
      </c>
      <c r="H196" s="4">
        <v>4916</v>
      </c>
    </row>
    <row r="197" spans="1:8" x14ac:dyDescent="0.35">
      <c r="A197" s="2">
        <v>4205209</v>
      </c>
      <c r="B197" s="2" t="s">
        <v>477</v>
      </c>
      <c r="C197" s="4">
        <v>5774</v>
      </c>
      <c r="D197" s="4">
        <v>4955</v>
      </c>
      <c r="E197" s="4">
        <v>4626</v>
      </c>
      <c r="F197" s="4">
        <v>4269</v>
      </c>
      <c r="G197" s="4">
        <v>4352</v>
      </c>
      <c r="H197" s="4">
        <v>4885</v>
      </c>
    </row>
    <row r="198" spans="1:8" x14ac:dyDescent="0.35">
      <c r="A198" s="2">
        <v>4214904</v>
      </c>
      <c r="B198" s="2" t="s">
        <v>486</v>
      </c>
      <c r="C198" s="4">
        <v>4440</v>
      </c>
      <c r="D198" s="4">
        <v>4010</v>
      </c>
      <c r="E198" s="4">
        <v>4174</v>
      </c>
      <c r="F198" s="4">
        <v>4320</v>
      </c>
      <c r="G198" s="4">
        <v>4446</v>
      </c>
      <c r="H198" s="4">
        <v>4847</v>
      </c>
    </row>
    <row r="199" spans="1:8" x14ac:dyDescent="0.35">
      <c r="A199" s="2">
        <v>4206603</v>
      </c>
      <c r="B199" s="2" t="s">
        <v>580</v>
      </c>
      <c r="C199" s="4">
        <v>3837</v>
      </c>
      <c r="D199" s="4">
        <v>4838</v>
      </c>
      <c r="E199" s="4">
        <v>4775</v>
      </c>
      <c r="F199" s="4">
        <v>4696</v>
      </c>
      <c r="G199" s="4">
        <v>4908</v>
      </c>
      <c r="H199" s="4">
        <v>4829</v>
      </c>
    </row>
    <row r="200" spans="1:8" x14ac:dyDescent="0.35">
      <c r="A200" s="2">
        <v>4215208</v>
      </c>
      <c r="B200" s="2" t="s">
        <v>630</v>
      </c>
      <c r="C200" s="4">
        <v>5525</v>
      </c>
      <c r="D200" s="4">
        <v>9468</v>
      </c>
      <c r="E200" s="4">
        <v>9419</v>
      </c>
      <c r="F200" s="4">
        <v>6491</v>
      </c>
      <c r="G200" s="4">
        <v>5551</v>
      </c>
      <c r="H200" s="4">
        <v>4823</v>
      </c>
    </row>
    <row r="201" spans="1:8" x14ac:dyDescent="0.35">
      <c r="A201" s="2">
        <v>4204350</v>
      </c>
      <c r="B201" s="2" t="s">
        <v>451</v>
      </c>
      <c r="C201" s="4" t="s">
        <v>61</v>
      </c>
      <c r="D201" s="4" t="s">
        <v>61</v>
      </c>
      <c r="E201" s="4" t="s">
        <v>61</v>
      </c>
      <c r="F201" s="4">
        <v>3093</v>
      </c>
      <c r="G201" s="4">
        <v>3767</v>
      </c>
      <c r="H201" s="4">
        <v>4781</v>
      </c>
    </row>
    <row r="202" spans="1:8" x14ac:dyDescent="0.35">
      <c r="A202" s="2">
        <v>4215075</v>
      </c>
      <c r="B202" s="2" t="s">
        <v>576</v>
      </c>
      <c r="C202" s="4" t="s">
        <v>61</v>
      </c>
      <c r="D202" s="4" t="s">
        <v>61</v>
      </c>
      <c r="E202" s="4" t="s">
        <v>61</v>
      </c>
      <c r="F202" s="4">
        <v>5166</v>
      </c>
      <c r="G202" s="4">
        <v>4838</v>
      </c>
      <c r="H202" s="4">
        <v>4768</v>
      </c>
    </row>
    <row r="203" spans="1:8" x14ac:dyDescent="0.35">
      <c r="A203" s="2">
        <v>4204103</v>
      </c>
      <c r="B203" s="2" t="s">
        <v>512</v>
      </c>
      <c r="C203" s="4">
        <v>8584</v>
      </c>
      <c r="D203" s="4">
        <v>9009</v>
      </c>
      <c r="E203" s="4">
        <v>8532</v>
      </c>
      <c r="F203" s="4">
        <v>5263</v>
      </c>
      <c r="G203" s="4">
        <v>4411</v>
      </c>
      <c r="H203" s="4">
        <v>4614</v>
      </c>
    </row>
    <row r="204" spans="1:8" x14ac:dyDescent="0.35">
      <c r="A204" s="2">
        <v>4207601</v>
      </c>
      <c r="B204" s="2" t="s">
        <v>597</v>
      </c>
      <c r="C204" s="4">
        <v>4917</v>
      </c>
      <c r="D204" s="4">
        <v>4899</v>
      </c>
      <c r="E204" s="4">
        <v>4766</v>
      </c>
      <c r="F204" s="4">
        <v>4979</v>
      </c>
      <c r="G204" s="4">
        <v>4752</v>
      </c>
      <c r="H204" s="4">
        <v>4578</v>
      </c>
    </row>
    <row r="205" spans="1:8" x14ac:dyDescent="0.35">
      <c r="A205" s="2">
        <v>4219176</v>
      </c>
      <c r="B205" s="2" t="s">
        <v>602</v>
      </c>
      <c r="C205" s="4" t="s">
        <v>61</v>
      </c>
      <c r="D205" s="4" t="s">
        <v>61</v>
      </c>
      <c r="E205" s="4" t="s">
        <v>61</v>
      </c>
      <c r="F205" s="4">
        <v>5158</v>
      </c>
      <c r="G205" s="4">
        <v>4793</v>
      </c>
      <c r="H205" s="4">
        <v>4576</v>
      </c>
    </row>
    <row r="206" spans="1:8" x14ac:dyDescent="0.35">
      <c r="A206" s="2">
        <v>4209854</v>
      </c>
      <c r="B206" s="2" t="s">
        <v>582</v>
      </c>
      <c r="C206" s="4" t="s">
        <v>61</v>
      </c>
      <c r="D206" s="4" t="s">
        <v>61</v>
      </c>
      <c r="E206" s="4">
        <v>5279</v>
      </c>
      <c r="F206" s="4">
        <v>4877</v>
      </c>
      <c r="G206" s="4">
        <v>4642</v>
      </c>
      <c r="H206" s="4">
        <v>4549</v>
      </c>
    </row>
    <row r="207" spans="1:8" x14ac:dyDescent="0.35">
      <c r="A207" s="2">
        <v>4211454</v>
      </c>
      <c r="B207" s="2" t="s">
        <v>497</v>
      </c>
      <c r="C207" s="4" t="s">
        <v>61</v>
      </c>
      <c r="D207" s="4" t="s">
        <v>61</v>
      </c>
      <c r="E207" s="4" t="s">
        <v>61</v>
      </c>
      <c r="F207" s="4">
        <v>4256</v>
      </c>
      <c r="G207" s="4">
        <v>4267</v>
      </c>
      <c r="H207" s="4">
        <v>4536</v>
      </c>
    </row>
    <row r="208" spans="1:8" x14ac:dyDescent="0.35">
      <c r="A208" s="2">
        <v>4216354</v>
      </c>
      <c r="B208" s="2" t="s">
        <v>450</v>
      </c>
      <c r="C208" s="4" t="s">
        <v>61</v>
      </c>
      <c r="D208" s="4" t="s">
        <v>61</v>
      </c>
      <c r="E208" s="4" t="s">
        <v>61</v>
      </c>
      <c r="F208" s="4">
        <v>3161</v>
      </c>
      <c r="G208" s="4">
        <v>3435</v>
      </c>
      <c r="H208" s="4">
        <v>4463</v>
      </c>
    </row>
    <row r="209" spans="1:8" x14ac:dyDescent="0.35">
      <c r="A209" s="2">
        <v>4213302</v>
      </c>
      <c r="B209" s="2" t="s">
        <v>621</v>
      </c>
      <c r="C209" s="4">
        <v>5945</v>
      </c>
      <c r="D209" s="4">
        <v>4926</v>
      </c>
      <c r="E209" s="4">
        <v>4753</v>
      </c>
      <c r="F209" s="4">
        <v>5289</v>
      </c>
      <c r="G209" s="4">
        <v>4894</v>
      </c>
      <c r="H209" s="4">
        <v>4437</v>
      </c>
    </row>
    <row r="210" spans="1:8" x14ac:dyDescent="0.35">
      <c r="A210" s="2">
        <v>4215406</v>
      </c>
      <c r="B210" s="2" t="s">
        <v>537</v>
      </c>
      <c r="C210" s="4">
        <v>2959</v>
      </c>
      <c r="D210" s="4">
        <v>3317</v>
      </c>
      <c r="E210" s="4">
        <v>3511</v>
      </c>
      <c r="F210" s="4">
        <v>3910</v>
      </c>
      <c r="G210" s="4">
        <v>4301</v>
      </c>
      <c r="H210" s="4">
        <v>4390</v>
      </c>
    </row>
    <row r="211" spans="1:8" x14ac:dyDescent="0.35">
      <c r="A211" s="2">
        <v>4201273</v>
      </c>
      <c r="B211" s="2" t="s">
        <v>522</v>
      </c>
      <c r="C211" s="4" t="s">
        <v>61</v>
      </c>
      <c r="D211" s="4" t="s">
        <v>61</v>
      </c>
      <c r="E211" s="4" t="s">
        <v>61</v>
      </c>
      <c r="F211" s="4">
        <v>4160</v>
      </c>
      <c r="G211" s="4">
        <v>4193</v>
      </c>
      <c r="H211" s="4">
        <v>4378</v>
      </c>
    </row>
    <row r="212" spans="1:8" x14ac:dyDescent="0.35">
      <c r="A212" s="2">
        <v>4208609</v>
      </c>
      <c r="B212" s="2" t="s">
        <v>498</v>
      </c>
      <c r="C212" s="4">
        <v>5042</v>
      </c>
      <c r="D212" s="4">
        <v>4931</v>
      </c>
      <c r="E212" s="4">
        <v>4407</v>
      </c>
      <c r="F212" s="4">
        <v>4194</v>
      </c>
      <c r="G212" s="4">
        <v>4041</v>
      </c>
      <c r="H212" s="4">
        <v>4310</v>
      </c>
    </row>
    <row r="213" spans="1:8" x14ac:dyDescent="0.35">
      <c r="A213" s="2">
        <v>4212239</v>
      </c>
      <c r="B213" s="2" t="s">
        <v>520</v>
      </c>
      <c r="C213" s="4" t="s">
        <v>61</v>
      </c>
      <c r="D213" s="4" t="s">
        <v>61</v>
      </c>
      <c r="E213" s="4" t="s">
        <v>61</v>
      </c>
      <c r="F213" s="4">
        <v>4796</v>
      </c>
      <c r="G213" s="4">
        <v>4080</v>
      </c>
      <c r="H213" s="4">
        <v>4267</v>
      </c>
    </row>
    <row r="214" spans="1:8" x14ac:dyDescent="0.35">
      <c r="A214" s="2">
        <v>4219408</v>
      </c>
      <c r="B214" s="2" t="s">
        <v>470</v>
      </c>
      <c r="C214" s="4">
        <v>3694</v>
      </c>
      <c r="D214" s="4">
        <v>3315</v>
      </c>
      <c r="E214" s="4">
        <v>3649</v>
      </c>
      <c r="F214" s="4">
        <v>3251</v>
      </c>
      <c r="G214" s="4">
        <v>3600</v>
      </c>
      <c r="H214" s="4">
        <v>4255</v>
      </c>
    </row>
    <row r="215" spans="1:8" x14ac:dyDescent="0.35">
      <c r="A215" s="2">
        <v>4212403</v>
      </c>
      <c r="B215" s="2" t="s">
        <v>529</v>
      </c>
      <c r="C215" s="4">
        <v>5912</v>
      </c>
      <c r="D215" s="4">
        <v>5249</v>
      </c>
      <c r="E215" s="4">
        <v>5063</v>
      </c>
      <c r="F215" s="4">
        <v>4921</v>
      </c>
      <c r="G215" s="4">
        <v>4107</v>
      </c>
      <c r="H215" s="4">
        <v>4245</v>
      </c>
    </row>
    <row r="216" spans="1:8" x14ac:dyDescent="0.35">
      <c r="A216" s="2">
        <v>4205100</v>
      </c>
      <c r="B216" s="2" t="s">
        <v>480</v>
      </c>
      <c r="C216" s="4">
        <v>3882</v>
      </c>
      <c r="D216" s="4">
        <v>3482</v>
      </c>
      <c r="E216" s="4">
        <v>3616</v>
      </c>
      <c r="F216" s="4">
        <v>3309</v>
      </c>
      <c r="G216" s="4">
        <v>3721</v>
      </c>
      <c r="H216" s="4">
        <v>4221</v>
      </c>
    </row>
    <row r="217" spans="1:8" x14ac:dyDescent="0.35">
      <c r="A217" s="2">
        <v>4210902</v>
      </c>
      <c r="B217" s="2" t="s">
        <v>550</v>
      </c>
      <c r="C217" s="4">
        <v>12356</v>
      </c>
      <c r="D217" s="4">
        <v>13869</v>
      </c>
      <c r="E217" s="4">
        <v>9798</v>
      </c>
      <c r="F217" s="4">
        <v>3930</v>
      </c>
      <c r="G217" s="4">
        <v>4045</v>
      </c>
      <c r="H217" s="4">
        <v>4080</v>
      </c>
    </row>
    <row r="218" spans="1:8" x14ac:dyDescent="0.35">
      <c r="A218" s="2">
        <v>4212270</v>
      </c>
      <c r="B218" s="2" t="s">
        <v>616</v>
      </c>
      <c r="C218" s="4" t="s">
        <v>61</v>
      </c>
      <c r="D218" s="4" t="s">
        <v>61</v>
      </c>
      <c r="E218" s="4" t="s">
        <v>61</v>
      </c>
      <c r="F218" s="4">
        <v>4763</v>
      </c>
      <c r="G218" s="4">
        <v>4425</v>
      </c>
      <c r="H218" s="4">
        <v>4034</v>
      </c>
    </row>
    <row r="219" spans="1:8" x14ac:dyDescent="0.35">
      <c r="A219" s="2">
        <v>4202859</v>
      </c>
      <c r="B219" s="2" t="s">
        <v>476</v>
      </c>
      <c r="C219" s="4" t="s">
        <v>61</v>
      </c>
      <c r="D219" s="4" t="s">
        <v>61</v>
      </c>
      <c r="E219" s="4" t="s">
        <v>61</v>
      </c>
      <c r="F219" s="4">
        <v>3187</v>
      </c>
      <c r="G219" s="4">
        <v>3457</v>
      </c>
      <c r="H219" s="4">
        <v>4026</v>
      </c>
    </row>
    <row r="220" spans="1:8" x14ac:dyDescent="0.35">
      <c r="A220" s="2">
        <v>4202503</v>
      </c>
      <c r="B220" s="2" t="s">
        <v>614</v>
      </c>
      <c r="C220" s="4">
        <v>6500</v>
      </c>
      <c r="D220" s="4">
        <v>6413</v>
      </c>
      <c r="E220" s="4">
        <v>4152</v>
      </c>
      <c r="F220" s="4">
        <v>4079</v>
      </c>
      <c r="G220" s="4">
        <v>4395</v>
      </c>
      <c r="H220" s="4">
        <v>4026</v>
      </c>
    </row>
    <row r="221" spans="1:8" x14ac:dyDescent="0.35">
      <c r="A221" s="2">
        <v>4207759</v>
      </c>
      <c r="B221" s="2" t="s">
        <v>607</v>
      </c>
      <c r="C221" s="4" t="s">
        <v>61</v>
      </c>
      <c r="D221" s="4" t="s">
        <v>61</v>
      </c>
      <c r="E221" s="4">
        <v>5727</v>
      </c>
      <c r="F221" s="4">
        <v>4592</v>
      </c>
      <c r="G221" s="4">
        <v>4253</v>
      </c>
      <c r="H221" s="4">
        <v>3986</v>
      </c>
    </row>
    <row r="222" spans="1:8" x14ac:dyDescent="0.35">
      <c r="A222" s="2">
        <v>4219853</v>
      </c>
      <c r="B222" s="2" t="s">
        <v>457</v>
      </c>
      <c r="C222" s="4" t="s">
        <v>61</v>
      </c>
      <c r="D222" s="4" t="s">
        <v>61</v>
      </c>
      <c r="E222" s="4" t="s">
        <v>61</v>
      </c>
      <c r="F222" s="4">
        <v>2633</v>
      </c>
      <c r="G222" s="4">
        <v>2991</v>
      </c>
      <c r="H222" s="4">
        <v>3930</v>
      </c>
    </row>
    <row r="223" spans="1:8" x14ac:dyDescent="0.35">
      <c r="A223" s="2">
        <v>4218350</v>
      </c>
      <c r="B223" s="2" t="s">
        <v>501</v>
      </c>
      <c r="C223" s="4" t="s">
        <v>61</v>
      </c>
      <c r="D223" s="4" t="s">
        <v>61</v>
      </c>
      <c r="E223" s="4" t="s">
        <v>61</v>
      </c>
      <c r="F223" s="4">
        <v>3144</v>
      </c>
      <c r="G223" s="4">
        <v>3527</v>
      </c>
      <c r="H223" s="4">
        <v>3782</v>
      </c>
    </row>
    <row r="224" spans="1:8" x14ac:dyDescent="0.35">
      <c r="A224" s="2">
        <v>4219606</v>
      </c>
      <c r="B224" s="2" t="s">
        <v>622</v>
      </c>
      <c r="C224" s="4">
        <v>5507</v>
      </c>
      <c r="D224" s="4">
        <v>5379</v>
      </c>
      <c r="E224" s="4">
        <v>4961</v>
      </c>
      <c r="F224" s="4">
        <v>4404</v>
      </c>
      <c r="G224" s="4">
        <v>4142</v>
      </c>
      <c r="H224" s="4">
        <v>3653</v>
      </c>
    </row>
    <row r="225" spans="1:8" x14ac:dyDescent="0.35">
      <c r="A225" s="2">
        <v>4205159</v>
      </c>
      <c r="B225" s="2" t="s">
        <v>552</v>
      </c>
      <c r="C225" s="4" t="s">
        <v>61</v>
      </c>
      <c r="D225" s="4" t="s">
        <v>61</v>
      </c>
      <c r="E225" s="4">
        <v>2997</v>
      </c>
      <c r="F225" s="4">
        <v>3082</v>
      </c>
      <c r="G225" s="4">
        <v>3604</v>
      </c>
      <c r="H225" s="4">
        <v>3637</v>
      </c>
    </row>
    <row r="226" spans="1:8" x14ac:dyDescent="0.35">
      <c r="A226" s="2">
        <v>4219101</v>
      </c>
      <c r="B226" s="2" t="s">
        <v>536</v>
      </c>
      <c r="C226" s="4">
        <v>2317</v>
      </c>
      <c r="D226" s="4">
        <v>2846</v>
      </c>
      <c r="E226" s="4">
        <v>2783</v>
      </c>
      <c r="F226" s="4">
        <v>3526</v>
      </c>
      <c r="G226" s="4">
        <v>3532</v>
      </c>
      <c r="H226" s="4">
        <v>3634</v>
      </c>
    </row>
    <row r="227" spans="1:8" x14ac:dyDescent="0.35">
      <c r="A227" s="2">
        <v>4215356</v>
      </c>
      <c r="B227" s="2" t="s">
        <v>609</v>
      </c>
      <c r="C227" s="4" t="s">
        <v>61</v>
      </c>
      <c r="D227" s="4" t="s">
        <v>61</v>
      </c>
      <c r="E227" s="4" t="s">
        <v>61</v>
      </c>
      <c r="F227" s="4">
        <v>4298</v>
      </c>
      <c r="G227" s="4">
        <v>3961</v>
      </c>
      <c r="H227" s="4">
        <v>3632</v>
      </c>
    </row>
    <row r="228" spans="1:8" x14ac:dyDescent="0.35">
      <c r="A228" s="2">
        <v>4201109</v>
      </c>
      <c r="B228" s="2" t="s">
        <v>488</v>
      </c>
      <c r="C228" s="4">
        <v>4623</v>
      </c>
      <c r="D228" s="4">
        <v>4598</v>
      </c>
      <c r="E228" s="4">
        <v>3564</v>
      </c>
      <c r="F228" s="4">
        <v>3234</v>
      </c>
      <c r="G228" s="4">
        <v>3214</v>
      </c>
      <c r="H228" s="4">
        <v>3593</v>
      </c>
    </row>
    <row r="229" spans="1:8" x14ac:dyDescent="0.35">
      <c r="A229" s="2">
        <v>4201604</v>
      </c>
      <c r="B229" s="2" t="s">
        <v>547</v>
      </c>
      <c r="C229" s="4">
        <v>2642</v>
      </c>
      <c r="D229" s="4">
        <v>2945</v>
      </c>
      <c r="E229" s="4">
        <v>3335</v>
      </c>
      <c r="F229" s="4">
        <v>3490</v>
      </c>
      <c r="G229" s="4">
        <v>3502</v>
      </c>
      <c r="H229" s="4">
        <v>3556</v>
      </c>
    </row>
    <row r="230" spans="1:8" x14ac:dyDescent="0.35">
      <c r="A230" s="2">
        <v>4202438</v>
      </c>
      <c r="B230" s="2" t="s">
        <v>506</v>
      </c>
      <c r="C230" s="4" t="s">
        <v>61</v>
      </c>
      <c r="D230" s="4" t="s">
        <v>61</v>
      </c>
      <c r="E230" s="4" t="s">
        <v>61</v>
      </c>
      <c r="F230" s="4">
        <v>2980</v>
      </c>
      <c r="G230" s="4">
        <v>3290</v>
      </c>
      <c r="H230" s="4">
        <v>3515</v>
      </c>
    </row>
    <row r="231" spans="1:8" x14ac:dyDescent="0.35">
      <c r="A231" s="2">
        <v>4213005</v>
      </c>
      <c r="B231" s="2" t="s">
        <v>491</v>
      </c>
      <c r="C231" s="4">
        <v>1901</v>
      </c>
      <c r="D231" s="4">
        <v>2183</v>
      </c>
      <c r="E231" s="4">
        <v>2374</v>
      </c>
      <c r="F231" s="4">
        <v>2729</v>
      </c>
      <c r="G231" s="4">
        <v>3147</v>
      </c>
      <c r="H231" s="4">
        <v>3473</v>
      </c>
    </row>
    <row r="232" spans="1:8" x14ac:dyDescent="0.35">
      <c r="A232" s="2">
        <v>4203154</v>
      </c>
      <c r="B232" s="2" t="s">
        <v>544</v>
      </c>
      <c r="C232" s="4" t="s">
        <v>61</v>
      </c>
      <c r="D232" s="4" t="s">
        <v>61</v>
      </c>
      <c r="E232" s="4" t="s">
        <v>61</v>
      </c>
      <c r="F232" s="4">
        <v>3467</v>
      </c>
      <c r="G232" s="4">
        <v>3387</v>
      </c>
      <c r="H232" s="4">
        <v>3443</v>
      </c>
    </row>
    <row r="233" spans="1:8" x14ac:dyDescent="0.35">
      <c r="A233" s="2">
        <v>4217105</v>
      </c>
      <c r="B233" s="2" t="s">
        <v>515</v>
      </c>
      <c r="C233" s="4">
        <v>3470</v>
      </c>
      <c r="D233" s="4">
        <v>3036</v>
      </c>
      <c r="E233" s="4">
        <v>3378</v>
      </c>
      <c r="F233" s="4">
        <v>3274</v>
      </c>
      <c r="G233" s="4">
        <v>3209</v>
      </c>
      <c r="H233" s="4">
        <v>3405</v>
      </c>
    </row>
    <row r="234" spans="1:8" x14ac:dyDescent="0.35">
      <c r="A234" s="2">
        <v>4205175</v>
      </c>
      <c r="B234" s="2" t="s">
        <v>487</v>
      </c>
      <c r="C234" s="4" t="s">
        <v>61</v>
      </c>
      <c r="D234" s="4" t="s">
        <v>61</v>
      </c>
      <c r="E234" s="4" t="s">
        <v>61</v>
      </c>
      <c r="F234" s="4">
        <v>2788</v>
      </c>
      <c r="G234" s="4">
        <v>3018</v>
      </c>
      <c r="H234" s="4">
        <v>3402</v>
      </c>
    </row>
    <row r="235" spans="1:8" x14ac:dyDescent="0.35">
      <c r="A235" s="2">
        <v>4209805</v>
      </c>
      <c r="B235" s="2" t="s">
        <v>567</v>
      </c>
      <c r="C235" s="4">
        <v>4389</v>
      </c>
      <c r="D235" s="4">
        <v>4237</v>
      </c>
      <c r="E235" s="4">
        <v>4268</v>
      </c>
      <c r="F235" s="4">
        <v>3739</v>
      </c>
      <c r="G235" s="4">
        <v>3365</v>
      </c>
      <c r="H235" s="4">
        <v>3330</v>
      </c>
    </row>
    <row r="236" spans="1:8" x14ac:dyDescent="0.35">
      <c r="A236" s="2">
        <v>4204178</v>
      </c>
      <c r="B236" s="2" t="s">
        <v>605</v>
      </c>
      <c r="C236" s="4" t="s">
        <v>61</v>
      </c>
      <c r="D236" s="4" t="s">
        <v>61</v>
      </c>
      <c r="E236" s="4" t="s">
        <v>61</v>
      </c>
      <c r="F236" s="4">
        <v>4098</v>
      </c>
      <c r="G236" s="4">
        <v>3581</v>
      </c>
      <c r="H236" s="4">
        <v>3317</v>
      </c>
    </row>
    <row r="237" spans="1:8" x14ac:dyDescent="0.35">
      <c r="A237" s="2">
        <v>4217550</v>
      </c>
      <c r="B237" s="2" t="s">
        <v>555</v>
      </c>
      <c r="C237" s="4" t="s">
        <v>61</v>
      </c>
      <c r="D237" s="4" t="s">
        <v>61</v>
      </c>
      <c r="E237" s="4">
        <v>3861</v>
      </c>
      <c r="F237" s="4">
        <v>3330</v>
      </c>
      <c r="G237" s="4">
        <v>3285</v>
      </c>
      <c r="H237" s="4">
        <v>3303</v>
      </c>
    </row>
    <row r="238" spans="1:8" x14ac:dyDescent="0.35">
      <c r="A238" s="2">
        <v>4214300</v>
      </c>
      <c r="B238" s="2" t="s">
        <v>479</v>
      </c>
      <c r="C238" s="4">
        <v>2371</v>
      </c>
      <c r="D238" s="4">
        <v>2514</v>
      </c>
      <c r="E238" s="4">
        <v>2358</v>
      </c>
      <c r="F238" s="4">
        <v>2637</v>
      </c>
      <c r="G238" s="4">
        <v>2748</v>
      </c>
      <c r="H238" s="4">
        <v>3279</v>
      </c>
    </row>
    <row r="239" spans="1:8" x14ac:dyDescent="0.35">
      <c r="A239" s="2">
        <v>4206801</v>
      </c>
      <c r="B239" s="2" t="s">
        <v>586</v>
      </c>
      <c r="C239" s="4">
        <v>4642</v>
      </c>
      <c r="D239" s="4">
        <v>4212</v>
      </c>
      <c r="E239" s="4">
        <v>3937</v>
      </c>
      <c r="F239" s="4">
        <v>3587</v>
      </c>
      <c r="G239" s="4">
        <v>3373</v>
      </c>
      <c r="H239" s="4">
        <v>3269</v>
      </c>
    </row>
    <row r="240" spans="1:8" x14ac:dyDescent="0.35">
      <c r="A240" s="2">
        <v>4201802</v>
      </c>
      <c r="B240" s="2" t="s">
        <v>577</v>
      </c>
      <c r="C240" s="4">
        <v>3474</v>
      </c>
      <c r="D240" s="4">
        <v>3487</v>
      </c>
      <c r="E240" s="4">
        <v>3702</v>
      </c>
      <c r="F240" s="4">
        <v>3429</v>
      </c>
      <c r="G240" s="4">
        <v>3300</v>
      </c>
      <c r="H240" s="4">
        <v>3227</v>
      </c>
    </row>
    <row r="241" spans="1:8" x14ac:dyDescent="0.35">
      <c r="A241" s="2">
        <v>4210209</v>
      </c>
      <c r="B241" s="2" t="s">
        <v>575</v>
      </c>
      <c r="C241" s="4">
        <v>4554</v>
      </c>
      <c r="D241" s="4">
        <v>3846</v>
      </c>
      <c r="E241" s="4">
        <v>3784</v>
      </c>
      <c r="F241" s="4">
        <v>3143</v>
      </c>
      <c r="G241" s="4">
        <v>3279</v>
      </c>
      <c r="H241" s="4">
        <v>3214</v>
      </c>
    </row>
    <row r="242" spans="1:8" x14ac:dyDescent="0.35">
      <c r="A242" s="2">
        <v>4213351</v>
      </c>
      <c r="B242" s="2" t="s">
        <v>583</v>
      </c>
      <c r="C242" s="4" t="s">
        <v>61</v>
      </c>
      <c r="D242" s="4" t="s">
        <v>61</v>
      </c>
      <c r="E242" s="4" t="s">
        <v>61</v>
      </c>
      <c r="F242" s="4">
        <v>3221</v>
      </c>
      <c r="G242" s="4">
        <v>3303</v>
      </c>
      <c r="H242" s="4">
        <v>3210</v>
      </c>
    </row>
    <row r="243" spans="1:8" x14ac:dyDescent="0.35">
      <c r="A243" s="2">
        <v>4205605</v>
      </c>
      <c r="B243" s="2" t="s">
        <v>604</v>
      </c>
      <c r="C243" s="4">
        <v>6609</v>
      </c>
      <c r="D243" s="4">
        <v>7991</v>
      </c>
      <c r="E243" s="4">
        <v>7069</v>
      </c>
      <c r="F243" s="4">
        <v>4235</v>
      </c>
      <c r="G243" s="4">
        <v>3472</v>
      </c>
      <c r="H243" s="4">
        <v>3210</v>
      </c>
    </row>
    <row r="244" spans="1:8" x14ac:dyDescent="0.35">
      <c r="A244" s="2">
        <v>4202081</v>
      </c>
      <c r="B244" s="2" t="s">
        <v>505</v>
      </c>
      <c r="C244" s="4" t="s">
        <v>61</v>
      </c>
      <c r="D244" s="4" t="s">
        <v>61</v>
      </c>
      <c r="E244" s="4"/>
      <c r="F244" s="4">
        <v>3177</v>
      </c>
      <c r="G244" s="4">
        <v>2906</v>
      </c>
      <c r="H244" s="4">
        <v>3144</v>
      </c>
    </row>
    <row r="245" spans="1:8" x14ac:dyDescent="0.35">
      <c r="A245" s="2">
        <v>4211256</v>
      </c>
      <c r="B245" s="2" t="s">
        <v>532</v>
      </c>
      <c r="C245" s="4" t="s">
        <v>61</v>
      </c>
      <c r="D245" s="4" t="s">
        <v>61</v>
      </c>
      <c r="E245" s="4" t="s">
        <v>61</v>
      </c>
      <c r="F245" s="4">
        <v>2917</v>
      </c>
      <c r="G245" s="4">
        <v>2890</v>
      </c>
      <c r="H245" s="4">
        <v>3010</v>
      </c>
    </row>
    <row r="246" spans="1:8" x14ac:dyDescent="0.35">
      <c r="A246" s="2">
        <v>4212601</v>
      </c>
      <c r="B246" s="2" t="s">
        <v>562</v>
      </c>
      <c r="C246" s="4">
        <v>2652</v>
      </c>
      <c r="D246" s="4">
        <v>2731</v>
      </c>
      <c r="E246" s="4">
        <v>3189</v>
      </c>
      <c r="F246" s="4">
        <v>3230</v>
      </c>
      <c r="G246" s="4">
        <v>2988</v>
      </c>
      <c r="H246" s="4">
        <v>2992</v>
      </c>
    </row>
    <row r="247" spans="1:8" x14ac:dyDescent="0.35">
      <c r="A247" s="2">
        <v>4214151</v>
      </c>
      <c r="B247" s="2" t="s">
        <v>511</v>
      </c>
      <c r="C247" s="4" t="s">
        <v>61</v>
      </c>
      <c r="D247" s="4" t="s">
        <v>61</v>
      </c>
      <c r="E247" s="4" t="s">
        <v>61</v>
      </c>
      <c r="F247" s="4">
        <v>2613</v>
      </c>
      <c r="G247" s="4">
        <v>2758</v>
      </c>
      <c r="H247" s="4">
        <v>2964</v>
      </c>
    </row>
    <row r="248" spans="1:8" x14ac:dyDescent="0.35">
      <c r="A248" s="2">
        <v>4204194</v>
      </c>
      <c r="B248" s="2" t="s">
        <v>518</v>
      </c>
      <c r="C248" s="4" t="s">
        <v>61</v>
      </c>
      <c r="D248" s="4" t="s">
        <v>61</v>
      </c>
      <c r="E248" s="4" t="s">
        <v>61</v>
      </c>
      <c r="F248" s="4">
        <v>2561</v>
      </c>
      <c r="G248" s="4">
        <v>2762</v>
      </c>
      <c r="H248" s="4">
        <v>2950</v>
      </c>
    </row>
    <row r="249" spans="1:8" x14ac:dyDescent="0.35">
      <c r="A249" s="2">
        <v>4213153</v>
      </c>
      <c r="B249" s="2" t="s">
        <v>494</v>
      </c>
      <c r="C249" s="4" t="s">
        <v>61</v>
      </c>
      <c r="D249" s="4" t="s">
        <v>61</v>
      </c>
      <c r="E249" s="4" t="s">
        <v>61</v>
      </c>
      <c r="F249" s="4">
        <v>2452</v>
      </c>
      <c r="G249" s="4">
        <v>2654</v>
      </c>
      <c r="H249" s="4">
        <v>2946</v>
      </c>
    </row>
    <row r="250" spans="1:8" x14ac:dyDescent="0.35">
      <c r="A250" s="2">
        <v>4215901</v>
      </c>
      <c r="B250" s="2" t="s">
        <v>573</v>
      </c>
      <c r="C250" s="4">
        <v>3403</v>
      </c>
      <c r="D250" s="4">
        <v>3534</v>
      </c>
      <c r="E250" s="4">
        <v>3374</v>
      </c>
      <c r="F250" s="4">
        <v>3218</v>
      </c>
      <c r="G250" s="4">
        <v>3008</v>
      </c>
      <c r="H250" s="4">
        <v>2946</v>
      </c>
    </row>
    <row r="251" spans="1:8" x14ac:dyDescent="0.35">
      <c r="A251" s="2">
        <v>4207577</v>
      </c>
      <c r="B251" s="2" t="s">
        <v>530</v>
      </c>
      <c r="C251" s="4" t="s">
        <v>61</v>
      </c>
      <c r="D251" s="4" t="s">
        <v>61</v>
      </c>
      <c r="E251" s="4" t="s">
        <v>61</v>
      </c>
      <c r="F251" s="4">
        <v>2553</v>
      </c>
      <c r="G251" s="4">
        <v>2739</v>
      </c>
      <c r="H251" s="4">
        <v>2877</v>
      </c>
    </row>
    <row r="252" spans="1:8" x14ac:dyDescent="0.35">
      <c r="A252" s="2">
        <v>4200556</v>
      </c>
      <c r="B252" s="2" t="s">
        <v>484</v>
      </c>
      <c r="C252" s="4" t="s">
        <v>61</v>
      </c>
      <c r="D252" s="4" t="s">
        <v>61</v>
      </c>
      <c r="E252" s="4" t="s">
        <v>61</v>
      </c>
      <c r="F252" s="4">
        <v>2525</v>
      </c>
      <c r="G252" s="4">
        <v>2424</v>
      </c>
      <c r="H252" s="4">
        <v>2839</v>
      </c>
    </row>
    <row r="253" spans="1:8" x14ac:dyDescent="0.35">
      <c r="A253" s="2">
        <v>4217758</v>
      </c>
      <c r="B253" s="2" t="s">
        <v>542</v>
      </c>
      <c r="C253" s="4" t="s">
        <v>61</v>
      </c>
      <c r="D253" s="4" t="s">
        <v>61</v>
      </c>
      <c r="E253" s="4" t="s">
        <v>61</v>
      </c>
      <c r="F253" s="4">
        <v>3116</v>
      </c>
      <c r="G253" s="4">
        <v>2766</v>
      </c>
      <c r="H253" s="4">
        <v>2832</v>
      </c>
    </row>
    <row r="254" spans="1:8" x14ac:dyDescent="0.35">
      <c r="A254" s="2">
        <v>4204152</v>
      </c>
      <c r="B254" s="2" t="s">
        <v>551</v>
      </c>
      <c r="C254" s="4" t="s">
        <v>61</v>
      </c>
      <c r="D254" s="4" t="s">
        <v>61</v>
      </c>
      <c r="E254" s="4">
        <v>3458</v>
      </c>
      <c r="F254" s="4">
        <v>2844</v>
      </c>
      <c r="G254" s="4">
        <v>2771</v>
      </c>
      <c r="H254" s="4">
        <v>2805</v>
      </c>
    </row>
    <row r="255" spans="1:8" x14ac:dyDescent="0.35">
      <c r="A255" s="2">
        <v>4202537</v>
      </c>
      <c r="B255" s="2" t="s">
        <v>503</v>
      </c>
      <c r="C255" s="4" t="s">
        <v>61</v>
      </c>
      <c r="D255" s="4" t="s">
        <v>61</v>
      </c>
      <c r="E255" s="4" t="s">
        <v>61</v>
      </c>
      <c r="F255" s="4">
        <v>2046</v>
      </c>
      <c r="G255" s="4">
        <v>2526</v>
      </c>
      <c r="H255" s="4">
        <v>2777</v>
      </c>
    </row>
    <row r="256" spans="1:8" x14ac:dyDescent="0.35">
      <c r="A256" s="2">
        <v>4218855</v>
      </c>
      <c r="B256" s="2" t="s">
        <v>591</v>
      </c>
      <c r="C256" s="4" t="s">
        <v>61</v>
      </c>
      <c r="D256" s="4" t="s">
        <v>61</v>
      </c>
      <c r="E256" s="4">
        <v>7337</v>
      </c>
      <c r="F256" s="4">
        <v>3391</v>
      </c>
      <c r="G256" s="4">
        <v>2910</v>
      </c>
      <c r="H256" s="4">
        <v>2774</v>
      </c>
    </row>
    <row r="257" spans="1:8" x14ac:dyDescent="0.35">
      <c r="A257" s="2">
        <v>4210704</v>
      </c>
      <c r="B257" s="2" t="s">
        <v>579</v>
      </c>
      <c r="C257" s="4">
        <v>5695</v>
      </c>
      <c r="D257" s="4">
        <v>4582</v>
      </c>
      <c r="E257" s="4">
        <v>4995</v>
      </c>
      <c r="F257" s="4">
        <v>3204</v>
      </c>
      <c r="G257" s="4">
        <v>2839</v>
      </c>
      <c r="H257" s="4">
        <v>2761</v>
      </c>
    </row>
    <row r="258" spans="1:8" x14ac:dyDescent="0.35">
      <c r="A258" s="2">
        <v>4215752</v>
      </c>
      <c r="B258" s="2" t="s">
        <v>560</v>
      </c>
      <c r="C258" s="4" t="s">
        <v>61</v>
      </c>
      <c r="D258" s="4" t="s">
        <v>61</v>
      </c>
      <c r="E258" s="4" t="s">
        <v>61</v>
      </c>
      <c r="F258" s="4">
        <v>3140</v>
      </c>
      <c r="G258" s="4">
        <v>2677</v>
      </c>
      <c r="H258" s="4">
        <v>2684</v>
      </c>
    </row>
    <row r="259" spans="1:8" x14ac:dyDescent="0.35">
      <c r="A259" s="2">
        <v>4205431</v>
      </c>
      <c r="B259" s="2" t="s">
        <v>540</v>
      </c>
      <c r="C259" s="4" t="s">
        <v>61</v>
      </c>
      <c r="D259" s="4" t="s">
        <v>61</v>
      </c>
      <c r="E259" s="4" t="s">
        <v>61</v>
      </c>
      <c r="F259" s="4">
        <v>2725</v>
      </c>
      <c r="G259" s="4">
        <v>2601</v>
      </c>
      <c r="H259" s="4">
        <v>2682</v>
      </c>
    </row>
    <row r="260" spans="1:8" x14ac:dyDescent="0.35">
      <c r="A260" s="2">
        <v>4202156</v>
      </c>
      <c r="B260" s="2" t="s">
        <v>553</v>
      </c>
      <c r="C260" s="4" t="s">
        <v>61</v>
      </c>
      <c r="D260" s="4" t="s">
        <v>61</v>
      </c>
      <c r="E260" s="4" t="s">
        <v>61</v>
      </c>
      <c r="F260" s="4">
        <v>2588</v>
      </c>
      <c r="G260" s="4">
        <v>2635</v>
      </c>
      <c r="H260" s="4">
        <v>2658</v>
      </c>
    </row>
    <row r="261" spans="1:8" x14ac:dyDescent="0.35">
      <c r="A261" s="2">
        <v>4218954</v>
      </c>
      <c r="B261" s="2" t="s">
        <v>526</v>
      </c>
      <c r="C261" s="4" t="s">
        <v>61</v>
      </c>
      <c r="D261" s="4" t="s">
        <v>61</v>
      </c>
      <c r="E261" s="4">
        <v>2474</v>
      </c>
      <c r="F261" s="4">
        <v>2527</v>
      </c>
      <c r="G261" s="4">
        <v>2482</v>
      </c>
      <c r="H261" s="4">
        <v>2656</v>
      </c>
    </row>
    <row r="262" spans="1:8" x14ac:dyDescent="0.35">
      <c r="A262" s="2">
        <v>4211652</v>
      </c>
      <c r="B262" s="2" t="s">
        <v>587</v>
      </c>
      <c r="C262" s="4" t="s">
        <v>61</v>
      </c>
      <c r="D262" s="4" t="s">
        <v>61</v>
      </c>
      <c r="E262" s="4" t="s">
        <v>61</v>
      </c>
      <c r="F262" s="4">
        <v>3101</v>
      </c>
      <c r="G262" s="4">
        <v>2750</v>
      </c>
      <c r="H262" s="4">
        <v>2643</v>
      </c>
    </row>
    <row r="263" spans="1:8" x14ac:dyDescent="0.35">
      <c r="A263" s="2">
        <v>4219150</v>
      </c>
      <c r="B263" s="2" t="s">
        <v>598</v>
      </c>
      <c r="C263" s="4" t="s">
        <v>61</v>
      </c>
      <c r="D263" s="4" t="s">
        <v>61</v>
      </c>
      <c r="E263" s="4" t="s">
        <v>61</v>
      </c>
      <c r="F263" s="4">
        <v>3225</v>
      </c>
      <c r="G263" s="4">
        <v>2808</v>
      </c>
      <c r="H263" s="4">
        <v>2627</v>
      </c>
    </row>
    <row r="264" spans="1:8" x14ac:dyDescent="0.35">
      <c r="A264" s="2">
        <v>4203253</v>
      </c>
      <c r="B264" s="2" t="s">
        <v>589</v>
      </c>
      <c r="C264" s="4" t="s">
        <v>61</v>
      </c>
      <c r="D264" s="4" t="s">
        <v>61</v>
      </c>
      <c r="E264" s="4" t="s">
        <v>61</v>
      </c>
      <c r="F264" s="4">
        <v>3020</v>
      </c>
      <c r="G264" s="4">
        <v>2753</v>
      </c>
      <c r="H264" s="4">
        <v>2625</v>
      </c>
    </row>
    <row r="265" spans="1:8" x14ac:dyDescent="0.35">
      <c r="A265" s="2">
        <v>4200051</v>
      </c>
      <c r="B265" s="2" t="s">
        <v>572</v>
      </c>
      <c r="C265" s="4" t="s">
        <v>61</v>
      </c>
      <c r="D265" s="4" t="s">
        <v>61</v>
      </c>
      <c r="E265" s="4">
        <v>3245</v>
      </c>
      <c r="F265" s="4">
        <v>2775</v>
      </c>
      <c r="G265" s="4">
        <v>2653</v>
      </c>
      <c r="H265" s="4">
        <v>2598</v>
      </c>
    </row>
    <row r="266" spans="1:8" x14ac:dyDescent="0.35">
      <c r="A266" s="2">
        <v>4215687</v>
      </c>
      <c r="B266" s="2" t="s">
        <v>608</v>
      </c>
      <c r="C266" s="4" t="s">
        <v>61</v>
      </c>
      <c r="D266" s="4" t="s">
        <v>61</v>
      </c>
      <c r="E266" s="4" t="s">
        <v>61</v>
      </c>
      <c r="F266" s="4">
        <v>3416</v>
      </c>
      <c r="G266" s="4">
        <v>2896</v>
      </c>
      <c r="H266" s="4">
        <v>2576</v>
      </c>
    </row>
    <row r="267" spans="1:8" x14ac:dyDescent="0.35">
      <c r="A267" s="2">
        <v>4212056</v>
      </c>
      <c r="B267" s="2" t="s">
        <v>519</v>
      </c>
      <c r="C267" s="4" t="s">
        <v>61</v>
      </c>
      <c r="D267" s="4" t="s">
        <v>61</v>
      </c>
      <c r="E267" s="4" t="s">
        <v>61</v>
      </c>
      <c r="F267" s="4">
        <v>2226</v>
      </c>
      <c r="G267" s="4">
        <v>2373</v>
      </c>
      <c r="H267" s="4">
        <v>2561</v>
      </c>
    </row>
    <row r="268" spans="1:8" x14ac:dyDescent="0.35">
      <c r="A268" s="2">
        <v>4209177</v>
      </c>
      <c r="B268" s="2" t="s">
        <v>485</v>
      </c>
      <c r="C268" s="4" t="s">
        <v>61</v>
      </c>
      <c r="D268" s="4" t="s">
        <v>61</v>
      </c>
      <c r="E268" s="4" t="s">
        <v>61</v>
      </c>
      <c r="F268" s="4">
        <v>2220</v>
      </c>
      <c r="G268" s="4">
        <v>2148</v>
      </c>
      <c r="H268" s="4">
        <v>2555</v>
      </c>
    </row>
    <row r="269" spans="1:8" x14ac:dyDescent="0.35">
      <c r="A269" s="2">
        <v>4210852</v>
      </c>
      <c r="B269" s="2" t="s">
        <v>563</v>
      </c>
      <c r="C269" s="4" t="s">
        <v>61</v>
      </c>
      <c r="D269" s="4" t="s">
        <v>61</v>
      </c>
      <c r="E269" s="4" t="s">
        <v>61</v>
      </c>
      <c r="F269" s="4">
        <v>3520</v>
      </c>
      <c r="G269" s="4">
        <v>2513</v>
      </c>
      <c r="H269" s="4">
        <v>2511</v>
      </c>
    </row>
    <row r="270" spans="1:8" x14ac:dyDescent="0.35">
      <c r="A270" s="2">
        <v>4201653</v>
      </c>
      <c r="B270" s="2" t="s">
        <v>504</v>
      </c>
      <c r="C270" s="4" t="s">
        <v>61</v>
      </c>
      <c r="D270" s="4" t="s">
        <v>61</v>
      </c>
      <c r="E270" s="4" t="s">
        <v>61</v>
      </c>
      <c r="F270" s="4">
        <v>2305</v>
      </c>
      <c r="G270" s="4">
        <v>2260</v>
      </c>
      <c r="H270" s="4">
        <v>2510</v>
      </c>
    </row>
    <row r="271" spans="1:8" x14ac:dyDescent="0.35">
      <c r="A271" s="2">
        <v>4202875</v>
      </c>
      <c r="B271" s="2" t="s">
        <v>612</v>
      </c>
      <c r="C271" s="4" t="s">
        <v>61</v>
      </c>
      <c r="D271" s="4" t="s">
        <v>61</v>
      </c>
      <c r="E271" s="4" t="s">
        <v>61</v>
      </c>
      <c r="F271" s="4">
        <v>3331</v>
      </c>
      <c r="G271" s="4">
        <v>2850</v>
      </c>
      <c r="H271" s="4">
        <v>2489</v>
      </c>
    </row>
    <row r="272" spans="1:8" x14ac:dyDescent="0.35">
      <c r="A272" s="2">
        <v>4215554</v>
      </c>
      <c r="B272" s="2" t="s">
        <v>549</v>
      </c>
      <c r="C272" s="4" t="s">
        <v>61</v>
      </c>
      <c r="D272" s="4" t="s">
        <v>61</v>
      </c>
      <c r="E272" s="4" t="s">
        <v>61</v>
      </c>
      <c r="F272" s="4">
        <v>2588</v>
      </c>
      <c r="G272" s="4">
        <v>2382</v>
      </c>
      <c r="H272" s="4">
        <v>2425</v>
      </c>
    </row>
    <row r="273" spans="1:8" x14ac:dyDescent="0.35">
      <c r="A273" s="2">
        <v>4205555</v>
      </c>
      <c r="B273" s="2" t="s">
        <v>574</v>
      </c>
      <c r="C273" s="4" t="s">
        <v>61</v>
      </c>
      <c r="D273" s="4" t="s">
        <v>61</v>
      </c>
      <c r="E273" s="4" t="s">
        <v>61</v>
      </c>
      <c r="F273" s="4">
        <v>2971</v>
      </c>
      <c r="G273" s="4">
        <v>2474</v>
      </c>
      <c r="H273" s="4">
        <v>2411</v>
      </c>
    </row>
    <row r="274" spans="1:8" x14ac:dyDescent="0.35">
      <c r="A274" s="2">
        <v>4215059</v>
      </c>
      <c r="B274" s="2" t="s">
        <v>569</v>
      </c>
      <c r="C274" s="4" t="s">
        <v>61</v>
      </c>
      <c r="D274" s="4" t="s">
        <v>61</v>
      </c>
      <c r="E274" s="4" t="s">
        <v>61</v>
      </c>
      <c r="F274" s="4">
        <v>2414</v>
      </c>
      <c r="G274" s="4">
        <v>2436</v>
      </c>
      <c r="H274" s="4">
        <v>2397</v>
      </c>
    </row>
    <row r="275" spans="1:8" x14ac:dyDescent="0.35">
      <c r="A275" s="2">
        <v>4217956</v>
      </c>
      <c r="B275" s="2" t="s">
        <v>475</v>
      </c>
      <c r="C275" s="4" t="s">
        <v>61</v>
      </c>
      <c r="D275" s="4" t="s">
        <v>61</v>
      </c>
      <c r="E275" s="4" t="s">
        <v>61</v>
      </c>
      <c r="F275" s="4">
        <v>1878</v>
      </c>
      <c r="G275" s="4">
        <v>1757</v>
      </c>
      <c r="H275" s="4">
        <v>2329</v>
      </c>
    </row>
    <row r="276" spans="1:8" x14ac:dyDescent="0.35">
      <c r="A276" s="2">
        <v>4214102</v>
      </c>
      <c r="B276" s="2" t="s">
        <v>556</v>
      </c>
      <c r="C276" s="4">
        <v>4088</v>
      </c>
      <c r="D276" s="4">
        <v>3185</v>
      </c>
      <c r="E276" s="4">
        <v>2775</v>
      </c>
      <c r="F276" s="4">
        <v>2305</v>
      </c>
      <c r="G276" s="4">
        <v>2284</v>
      </c>
      <c r="H276" s="4">
        <v>2301</v>
      </c>
    </row>
    <row r="277" spans="1:8" x14ac:dyDescent="0.35">
      <c r="A277" s="2">
        <v>4205191</v>
      </c>
      <c r="B277" s="2" t="s">
        <v>507</v>
      </c>
      <c r="C277" s="4" t="s">
        <v>61</v>
      </c>
      <c r="D277" s="4" t="s">
        <v>61</v>
      </c>
      <c r="E277" s="4" t="s">
        <v>61</v>
      </c>
      <c r="F277" s="4">
        <v>2057</v>
      </c>
      <c r="G277" s="4">
        <v>2050</v>
      </c>
      <c r="H277" s="4">
        <v>2269</v>
      </c>
    </row>
    <row r="278" spans="1:8" x14ac:dyDescent="0.35">
      <c r="A278" s="2">
        <v>4209201</v>
      </c>
      <c r="B278" s="2" t="s">
        <v>548</v>
      </c>
      <c r="C278" s="4">
        <v>3122</v>
      </c>
      <c r="D278" s="4">
        <v>2135</v>
      </c>
      <c r="E278" s="4">
        <v>2081</v>
      </c>
      <c r="F278" s="4">
        <v>2173</v>
      </c>
      <c r="G278" s="4">
        <v>2199</v>
      </c>
      <c r="H278" s="4">
        <v>2248</v>
      </c>
    </row>
    <row r="279" spans="1:8" x14ac:dyDescent="0.35">
      <c r="A279" s="2">
        <v>4211892</v>
      </c>
      <c r="B279" s="2" t="s">
        <v>592</v>
      </c>
      <c r="C279" s="4" t="s">
        <v>61</v>
      </c>
      <c r="D279" s="4" t="s">
        <v>61</v>
      </c>
      <c r="E279" s="4" t="s">
        <v>61</v>
      </c>
      <c r="F279" s="4">
        <v>2384</v>
      </c>
      <c r="G279" s="4">
        <v>2353</v>
      </c>
      <c r="H279" s="4">
        <v>2215</v>
      </c>
    </row>
    <row r="280" spans="1:8" x14ac:dyDescent="0.35">
      <c r="A280" s="2">
        <v>4202578</v>
      </c>
      <c r="B280" s="2" t="s">
        <v>545</v>
      </c>
      <c r="C280" s="4" t="s">
        <v>61</v>
      </c>
      <c r="D280" s="4" t="s">
        <v>61</v>
      </c>
      <c r="E280" s="4" t="s">
        <v>61</v>
      </c>
      <c r="F280" s="4">
        <v>2150</v>
      </c>
      <c r="G280" s="4">
        <v>2132</v>
      </c>
      <c r="H280" s="4">
        <v>2187</v>
      </c>
    </row>
    <row r="281" spans="1:8" x14ac:dyDescent="0.35">
      <c r="A281" s="2">
        <v>4210555</v>
      </c>
      <c r="B281" s="2" t="s">
        <v>565</v>
      </c>
      <c r="C281" s="4" t="s">
        <v>61</v>
      </c>
      <c r="D281" s="4" t="s">
        <v>61</v>
      </c>
      <c r="E281" s="4">
        <v>6740</v>
      </c>
      <c r="F281" s="4">
        <v>2651</v>
      </c>
      <c r="G281" s="4">
        <v>2203</v>
      </c>
      <c r="H281" s="4">
        <v>2184</v>
      </c>
    </row>
    <row r="282" spans="1:8" x14ac:dyDescent="0.35">
      <c r="A282" s="2">
        <v>4211850</v>
      </c>
      <c r="B282" s="2" t="s">
        <v>581</v>
      </c>
      <c r="C282" s="4" t="s">
        <v>61</v>
      </c>
      <c r="D282" s="4" t="s">
        <v>61</v>
      </c>
      <c r="E282" s="4" t="s">
        <v>61</v>
      </c>
      <c r="F282" s="4">
        <v>2352</v>
      </c>
      <c r="G282" s="4">
        <v>2271</v>
      </c>
      <c r="H282" s="4">
        <v>2181</v>
      </c>
    </row>
    <row r="283" spans="1:8" x14ac:dyDescent="0.35">
      <c r="A283" s="2">
        <v>4215604</v>
      </c>
      <c r="B283" s="2" t="s">
        <v>554</v>
      </c>
      <c r="C283" s="4">
        <v>1772</v>
      </c>
      <c r="D283" s="4">
        <v>1723</v>
      </c>
      <c r="E283" s="4">
        <v>1896</v>
      </c>
      <c r="F283" s="4">
        <v>2007</v>
      </c>
      <c r="G283" s="4">
        <v>2065</v>
      </c>
      <c r="H283" s="4">
        <v>2088</v>
      </c>
    </row>
    <row r="284" spans="1:8" x14ac:dyDescent="0.35">
      <c r="A284" s="2">
        <v>4207858</v>
      </c>
      <c r="B284" s="2" t="s">
        <v>566</v>
      </c>
      <c r="C284" s="4" t="s">
        <v>61</v>
      </c>
      <c r="D284" s="4" t="s">
        <v>61</v>
      </c>
      <c r="E284" s="4" t="s">
        <v>61</v>
      </c>
      <c r="F284" s="4">
        <v>2202</v>
      </c>
      <c r="G284" s="4">
        <v>2096</v>
      </c>
      <c r="H284" s="4">
        <v>2069</v>
      </c>
    </row>
    <row r="285" spans="1:8" x14ac:dyDescent="0.35">
      <c r="A285" s="2">
        <v>4204459</v>
      </c>
      <c r="B285" s="2" t="s">
        <v>617</v>
      </c>
      <c r="C285" s="4" t="s">
        <v>61</v>
      </c>
      <c r="D285" s="4" t="s">
        <v>61</v>
      </c>
      <c r="E285" s="4" t="s">
        <v>61</v>
      </c>
      <c r="F285" s="4">
        <v>2388</v>
      </c>
      <c r="G285" s="4">
        <v>2458</v>
      </c>
      <c r="H285" s="4">
        <v>2065</v>
      </c>
    </row>
    <row r="286" spans="1:8" x14ac:dyDescent="0.35">
      <c r="A286" s="2">
        <v>4206751</v>
      </c>
      <c r="B286" s="2" t="s">
        <v>543</v>
      </c>
      <c r="C286" s="4" t="s">
        <v>61</v>
      </c>
      <c r="D286" s="4" t="s">
        <v>61</v>
      </c>
      <c r="E286" s="4" t="s">
        <v>61</v>
      </c>
      <c r="F286" s="4">
        <v>1972</v>
      </c>
      <c r="G286" s="4">
        <v>1945</v>
      </c>
      <c r="H286" s="4">
        <v>2008</v>
      </c>
    </row>
    <row r="287" spans="1:8" x14ac:dyDescent="0.35">
      <c r="A287" s="2">
        <v>4204756</v>
      </c>
      <c r="B287" s="2" t="s">
        <v>538</v>
      </c>
      <c r="C287" s="4" t="s">
        <v>61</v>
      </c>
      <c r="D287" s="4" t="s">
        <v>61</v>
      </c>
      <c r="E287" s="4" t="s">
        <v>61</v>
      </c>
      <c r="F287" s="4">
        <v>1822</v>
      </c>
      <c r="G287" s="4">
        <v>1882</v>
      </c>
      <c r="H287" s="4">
        <v>1968</v>
      </c>
    </row>
    <row r="288" spans="1:8" x14ac:dyDescent="0.35">
      <c r="A288" s="2">
        <v>4211876</v>
      </c>
      <c r="B288" s="2" t="s">
        <v>527</v>
      </c>
      <c r="C288" s="4" t="s">
        <v>61</v>
      </c>
      <c r="D288" s="4" t="s">
        <v>61</v>
      </c>
      <c r="E288" s="4" t="s">
        <v>61</v>
      </c>
      <c r="F288" s="4">
        <v>2052</v>
      </c>
      <c r="G288" s="4">
        <v>1763</v>
      </c>
      <c r="H288" s="4">
        <v>1927</v>
      </c>
    </row>
    <row r="289" spans="1:8" x14ac:dyDescent="0.35">
      <c r="A289" s="2">
        <v>4200754</v>
      </c>
      <c r="B289" s="2" t="s">
        <v>593</v>
      </c>
      <c r="C289" s="4" t="s">
        <v>61</v>
      </c>
      <c r="D289" s="4" t="s">
        <v>61</v>
      </c>
      <c r="E289" s="4" t="s">
        <v>61</v>
      </c>
      <c r="F289" s="4">
        <v>2159</v>
      </c>
      <c r="G289" s="4">
        <v>2005</v>
      </c>
      <c r="H289" s="4">
        <v>1856</v>
      </c>
    </row>
    <row r="290" spans="1:8" x14ac:dyDescent="0.35">
      <c r="A290" s="2">
        <v>4205357</v>
      </c>
      <c r="B290" s="2" t="s">
        <v>516</v>
      </c>
      <c r="C290" s="4" t="s">
        <v>61</v>
      </c>
      <c r="D290" s="4" t="s">
        <v>61</v>
      </c>
      <c r="E290" s="4" t="s">
        <v>61</v>
      </c>
      <c r="F290" s="4">
        <v>1612</v>
      </c>
      <c r="G290" s="4">
        <v>1588</v>
      </c>
      <c r="H290" s="4">
        <v>1783</v>
      </c>
    </row>
    <row r="291" spans="1:8" x14ac:dyDescent="0.35">
      <c r="A291" s="2">
        <v>4217154</v>
      </c>
      <c r="B291" s="2" t="s">
        <v>588</v>
      </c>
      <c r="C291" s="4" t="s">
        <v>61</v>
      </c>
      <c r="D291" s="4" t="s">
        <v>61</v>
      </c>
      <c r="E291" s="4" t="s">
        <v>61</v>
      </c>
      <c r="F291" s="4">
        <v>2018</v>
      </c>
      <c r="G291" s="4">
        <v>1904</v>
      </c>
      <c r="H291" s="4">
        <v>1781</v>
      </c>
    </row>
    <row r="292" spans="1:8" x14ac:dyDescent="0.35">
      <c r="A292" s="2">
        <v>4210050</v>
      </c>
      <c r="B292" s="2" t="s">
        <v>570</v>
      </c>
      <c r="C292" s="4" t="s">
        <v>61</v>
      </c>
      <c r="D292" s="4" t="s">
        <v>61</v>
      </c>
      <c r="E292" s="4" t="s">
        <v>61</v>
      </c>
      <c r="F292" s="4">
        <v>1900</v>
      </c>
      <c r="G292" s="4">
        <v>1826</v>
      </c>
      <c r="H292" s="4">
        <v>1778</v>
      </c>
    </row>
    <row r="293" spans="1:8" x14ac:dyDescent="0.35">
      <c r="A293" s="2">
        <v>4208955</v>
      </c>
      <c r="B293" s="2" t="s">
        <v>559</v>
      </c>
      <c r="C293" s="4" t="s">
        <v>61</v>
      </c>
      <c r="D293" s="4" t="s">
        <v>61</v>
      </c>
      <c r="E293" s="4" t="s">
        <v>61</v>
      </c>
      <c r="F293" s="4">
        <v>1994</v>
      </c>
      <c r="G293" s="4">
        <v>1766</v>
      </c>
      <c r="H293" s="4">
        <v>1776</v>
      </c>
    </row>
    <row r="294" spans="1:8" x14ac:dyDescent="0.35">
      <c r="A294" s="2">
        <v>4209458</v>
      </c>
      <c r="B294" s="2" t="s">
        <v>508</v>
      </c>
      <c r="C294" s="4" t="s">
        <v>61</v>
      </c>
      <c r="D294" s="4" t="s">
        <v>61</v>
      </c>
      <c r="E294" s="4" t="s">
        <v>61</v>
      </c>
      <c r="F294" s="4">
        <v>1572</v>
      </c>
      <c r="G294" s="4">
        <v>1490</v>
      </c>
      <c r="H294" s="4">
        <v>1702</v>
      </c>
    </row>
    <row r="295" spans="1:8" x14ac:dyDescent="0.35">
      <c r="A295" s="2">
        <v>4213906</v>
      </c>
      <c r="B295" s="2" t="s">
        <v>568</v>
      </c>
      <c r="C295" s="4">
        <v>1906</v>
      </c>
      <c r="D295" s="4">
        <v>1725</v>
      </c>
      <c r="E295" s="4">
        <v>1796</v>
      </c>
      <c r="F295" s="4">
        <v>2160</v>
      </c>
      <c r="G295" s="4">
        <v>1725</v>
      </c>
      <c r="H295" s="4">
        <v>1689</v>
      </c>
    </row>
    <row r="296" spans="1:8" x14ac:dyDescent="0.35">
      <c r="A296" s="2">
        <v>4202099</v>
      </c>
      <c r="B296" s="2" t="s">
        <v>600</v>
      </c>
      <c r="C296" s="4" t="s">
        <v>61</v>
      </c>
      <c r="D296" s="4" t="s">
        <v>61</v>
      </c>
      <c r="E296" s="4"/>
      <c r="F296" s="4">
        <v>2118</v>
      </c>
      <c r="G296" s="4">
        <v>1878</v>
      </c>
      <c r="H296" s="4">
        <v>1668</v>
      </c>
    </row>
    <row r="297" spans="1:8" x14ac:dyDescent="0.35">
      <c r="A297" s="2">
        <v>4215695</v>
      </c>
      <c r="B297" s="2" t="s">
        <v>521</v>
      </c>
      <c r="C297" s="4" t="s">
        <v>61</v>
      </c>
      <c r="D297" s="4" t="s">
        <v>61</v>
      </c>
      <c r="E297" s="4" t="s">
        <v>61</v>
      </c>
      <c r="F297" s="4">
        <v>1696</v>
      </c>
      <c r="G297" s="4">
        <v>1465</v>
      </c>
      <c r="H297" s="4">
        <v>1651</v>
      </c>
    </row>
    <row r="298" spans="1:8" x14ac:dyDescent="0.35">
      <c r="A298" s="2">
        <v>42</v>
      </c>
      <c r="B298" s="2" t="s">
        <v>337</v>
      </c>
      <c r="C298" s="16">
        <f t="shared" ref="C298:H298" si="0">SUM(C3:C297)</f>
        <v>2901660</v>
      </c>
      <c r="D298" s="16">
        <f t="shared" si="0"/>
        <v>3628292</v>
      </c>
      <c r="E298" s="16">
        <f t="shared" si="0"/>
        <v>4542048</v>
      </c>
      <c r="F298" s="16">
        <f t="shared" si="0"/>
        <v>5357862</v>
      </c>
      <c r="G298" s="16">
        <f t="shared" si="0"/>
        <v>6248436</v>
      </c>
      <c r="H298" s="16">
        <f t="shared" si="0"/>
        <v>7610361</v>
      </c>
    </row>
    <row r="299" spans="1:8" x14ac:dyDescent="0.35">
      <c r="A299" s="140" t="s">
        <v>3</v>
      </c>
      <c r="B299" s="140"/>
      <c r="C299" s="140"/>
      <c r="D299" s="140"/>
      <c r="E299" s="140"/>
      <c r="F299" s="140"/>
      <c r="G299" s="140"/>
      <c r="H299" s="140"/>
    </row>
  </sheetData>
  <sortState xmlns:xlrd2="http://schemas.microsoft.com/office/spreadsheetml/2017/richdata2" ref="A3:H297">
    <sortCondition descending="1" ref="H3:H297"/>
  </sortState>
  <mergeCells count="2">
    <mergeCell ref="A1:H1"/>
    <mergeCell ref="A299:H299"/>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E653C-D0D5-48F2-B6F1-65DF15383C3E}">
  <dimension ref="A1:M301"/>
  <sheetViews>
    <sheetView topLeftCell="A276" workbookViewId="0">
      <selection sqref="A1:I1"/>
    </sheetView>
  </sheetViews>
  <sheetFormatPr defaultRowHeight="14.5" x14ac:dyDescent="0.35"/>
  <cols>
    <col min="1" max="1" width="10.36328125" customWidth="1"/>
    <col min="2" max="2" width="19.1796875" customWidth="1"/>
    <col min="3" max="4" width="10.7265625" customWidth="1"/>
    <col min="5" max="5" width="10.26953125" customWidth="1"/>
    <col min="6" max="7" width="15.08984375" customWidth="1"/>
    <col min="8" max="8" width="11.90625" customWidth="1"/>
    <col min="9" max="9" width="12" customWidth="1"/>
    <col min="10" max="10" width="10.54296875" bestFit="1" customWidth="1"/>
  </cols>
  <sheetData>
    <row r="1" spans="1:10" ht="20" customHeight="1" x14ac:dyDescent="0.35">
      <c r="A1" s="141" t="s">
        <v>1176</v>
      </c>
      <c r="B1" s="142"/>
      <c r="C1" s="142"/>
      <c r="D1" s="142"/>
      <c r="E1" s="142"/>
      <c r="F1" s="142"/>
      <c r="G1" s="142"/>
      <c r="H1" s="142"/>
      <c r="I1" s="142"/>
    </row>
    <row r="2" spans="1:10" ht="61" customHeight="1" x14ac:dyDescent="0.35">
      <c r="A2" s="14" t="s">
        <v>633</v>
      </c>
      <c r="B2" s="14" t="s">
        <v>644</v>
      </c>
      <c r="C2" s="25" t="s">
        <v>634</v>
      </c>
      <c r="D2" s="25" t="s">
        <v>636</v>
      </c>
      <c r="E2" s="25" t="s">
        <v>647</v>
      </c>
      <c r="F2" s="25" t="s">
        <v>638</v>
      </c>
      <c r="G2" s="25" t="s">
        <v>640</v>
      </c>
      <c r="H2" s="25" t="s">
        <v>645</v>
      </c>
      <c r="I2" s="25" t="s">
        <v>646</v>
      </c>
    </row>
    <row r="3" spans="1:10" x14ac:dyDescent="0.35">
      <c r="A3" s="3">
        <v>4200051</v>
      </c>
      <c r="B3" s="26" t="s">
        <v>572</v>
      </c>
      <c r="C3" s="26">
        <v>2775</v>
      </c>
      <c r="D3" s="26">
        <v>2598</v>
      </c>
      <c r="E3" s="26">
        <v>-177</v>
      </c>
      <c r="F3" s="27">
        <v>5.1793047301330268E-2</v>
      </c>
      <c r="G3" s="27">
        <v>3.4137670998787048E-2</v>
      </c>
      <c r="H3" s="27">
        <v>-0.28614993424958002</v>
      </c>
      <c r="I3" s="27">
        <v>-6.3783783783783781</v>
      </c>
      <c r="J3" s="20"/>
    </row>
    <row r="4" spans="1:10" x14ac:dyDescent="0.35">
      <c r="A4" s="3">
        <v>4200101</v>
      </c>
      <c r="B4" s="26" t="s">
        <v>493</v>
      </c>
      <c r="C4" s="26">
        <v>16440</v>
      </c>
      <c r="D4" s="26">
        <v>17392</v>
      </c>
      <c r="E4" s="26">
        <v>952</v>
      </c>
      <c r="F4" s="27">
        <v>0.30683880995815122</v>
      </c>
      <c r="G4" s="27">
        <v>0.2285305519672457</v>
      </c>
      <c r="H4" s="27">
        <v>0.24505167831845309</v>
      </c>
      <c r="I4" s="27">
        <v>5.7907542579075422</v>
      </c>
      <c r="J4" s="20"/>
    </row>
    <row r="5" spans="1:10" x14ac:dyDescent="0.35">
      <c r="A5" s="3">
        <v>4200200</v>
      </c>
      <c r="B5" s="26" t="s">
        <v>429</v>
      </c>
      <c r="C5" s="26">
        <v>7810</v>
      </c>
      <c r="D5" s="26">
        <v>10990</v>
      </c>
      <c r="E5" s="26">
        <v>3180</v>
      </c>
      <c r="F5" s="27">
        <v>0.14576709889131148</v>
      </c>
      <c r="G5" s="27">
        <v>0.14440839271619307</v>
      </c>
      <c r="H5" s="27">
        <v>1.4962168442698154</v>
      </c>
      <c r="I5" s="27">
        <v>40.717029449423812</v>
      </c>
      <c r="J5" s="20"/>
    </row>
    <row r="6" spans="1:10" x14ac:dyDescent="0.35">
      <c r="A6" s="3">
        <v>4200309</v>
      </c>
      <c r="B6" s="26" t="s">
        <v>443</v>
      </c>
      <c r="C6" s="26">
        <v>4257</v>
      </c>
      <c r="D6" s="26">
        <v>6055</v>
      </c>
      <c r="E6" s="26">
        <v>1798</v>
      </c>
      <c r="F6" s="27">
        <v>7.9453334184419078E-2</v>
      </c>
      <c r="G6" s="27">
        <v>7.9562585795864352E-2</v>
      </c>
      <c r="H6" s="27">
        <v>1.5436173118924312</v>
      </c>
      <c r="I6" s="27">
        <v>42.23631665492131</v>
      </c>
      <c r="J6" s="20"/>
    </row>
    <row r="7" spans="1:10" x14ac:dyDescent="0.35">
      <c r="A7" s="3">
        <v>4200408</v>
      </c>
      <c r="B7" s="26" t="s">
        <v>620</v>
      </c>
      <c r="C7" s="26">
        <v>6843</v>
      </c>
      <c r="D7" s="26">
        <v>6508</v>
      </c>
      <c r="E7" s="26">
        <v>-335</v>
      </c>
      <c r="F7" s="27">
        <v>0.12771885502090199</v>
      </c>
      <c r="G7" s="27">
        <v>8.5514997251772945E-2</v>
      </c>
      <c r="H7" s="27">
        <v>-0.21799700851403703</v>
      </c>
      <c r="I7" s="27">
        <v>-4.8955136635978374</v>
      </c>
      <c r="J7" s="20"/>
    </row>
    <row r="8" spans="1:10" x14ac:dyDescent="0.35">
      <c r="A8" s="3">
        <v>4200507</v>
      </c>
      <c r="B8" s="26" t="s">
        <v>578</v>
      </c>
      <c r="C8" s="26">
        <v>5782</v>
      </c>
      <c r="D8" s="26">
        <v>6036</v>
      </c>
      <c r="E8" s="26">
        <v>254</v>
      </c>
      <c r="F8" s="27">
        <v>0.10791617999866365</v>
      </c>
      <c r="G8" s="27">
        <v>7.9312926154225791E-2</v>
      </c>
      <c r="H8" s="27">
        <v>0.18709609940676941</v>
      </c>
      <c r="I8" s="27">
        <v>4.3929436181252157</v>
      </c>
      <c r="J8" s="20"/>
    </row>
    <row r="9" spans="1:10" x14ac:dyDescent="0.35">
      <c r="A9" s="3">
        <v>4200556</v>
      </c>
      <c r="B9" s="26" t="s">
        <v>484</v>
      </c>
      <c r="C9" s="26">
        <v>2525</v>
      </c>
      <c r="D9" s="26">
        <v>2839</v>
      </c>
      <c r="E9" s="26">
        <v>314</v>
      </c>
      <c r="F9" s="27">
        <v>4.7127007003913125E-2</v>
      </c>
      <c r="G9" s="27">
        <v>3.7304406453254974E-2</v>
      </c>
      <c r="H9" s="27">
        <v>0.51091296989247414</v>
      </c>
      <c r="I9" s="27">
        <v>12.435643564356436</v>
      </c>
      <c r="J9" s="20"/>
    </row>
    <row r="10" spans="1:10" x14ac:dyDescent="0.35">
      <c r="A10" s="3">
        <v>4200606</v>
      </c>
      <c r="B10" s="26" t="s">
        <v>441</v>
      </c>
      <c r="C10" s="26">
        <v>5390</v>
      </c>
      <c r="D10" s="26">
        <v>6743</v>
      </c>
      <c r="E10" s="26">
        <v>1353</v>
      </c>
      <c r="F10" s="27">
        <v>0.10059982881231358</v>
      </c>
      <c r="G10" s="27">
        <v>8.8602892819407642E-2</v>
      </c>
      <c r="H10" s="27">
        <v>0.97849339688318437</v>
      </c>
      <c r="I10" s="27">
        <v>25.102040816326532</v>
      </c>
      <c r="J10" s="20"/>
    </row>
    <row r="11" spans="1:10" x14ac:dyDescent="0.35">
      <c r="A11" s="3">
        <v>4200705</v>
      </c>
      <c r="B11" s="26" t="s">
        <v>448</v>
      </c>
      <c r="C11" s="26">
        <v>8857</v>
      </c>
      <c r="D11" s="26">
        <v>10481</v>
      </c>
      <c r="E11" s="26">
        <v>1624</v>
      </c>
      <c r="F11" s="27">
        <v>0.16530847565689449</v>
      </c>
      <c r="G11" s="27">
        <v>0.13772014231650773</v>
      </c>
      <c r="H11" s="27">
        <v>0.73466809460123184</v>
      </c>
      <c r="I11" s="27">
        <v>18.335779609348538</v>
      </c>
      <c r="J11" s="20"/>
    </row>
    <row r="12" spans="1:10" x14ac:dyDescent="0.35">
      <c r="A12" s="3">
        <v>4200754</v>
      </c>
      <c r="B12" s="26" t="s">
        <v>593</v>
      </c>
      <c r="C12" s="26">
        <v>2159</v>
      </c>
      <c r="D12" s="26">
        <v>1856</v>
      </c>
      <c r="E12" s="26">
        <v>-303</v>
      </c>
      <c r="F12" s="27">
        <v>4.0295924008494431E-2</v>
      </c>
      <c r="G12" s="27">
        <v>2.4387804993744711E-2</v>
      </c>
      <c r="H12" s="27">
        <v>-0.65532815482004514</v>
      </c>
      <c r="I12" s="27">
        <v>-14.034275127373785</v>
      </c>
      <c r="J12" s="20"/>
    </row>
    <row r="13" spans="1:10" x14ac:dyDescent="0.35">
      <c r="A13" s="3">
        <v>4200804</v>
      </c>
      <c r="B13" s="26" t="s">
        <v>619</v>
      </c>
      <c r="C13" s="26">
        <v>7133</v>
      </c>
      <c r="D13" s="26">
        <v>5943</v>
      </c>
      <c r="E13" s="26">
        <v>-1190</v>
      </c>
      <c r="F13" s="27">
        <v>0.13313146176590587</v>
      </c>
      <c r="G13" s="27">
        <v>7.8090907908310789E-2</v>
      </c>
      <c r="H13" s="27">
        <v>-0.79041551393254084</v>
      </c>
      <c r="I13" s="27">
        <v>-16.683022571148186</v>
      </c>
      <c r="J13" s="20"/>
    </row>
    <row r="14" spans="1:10" x14ac:dyDescent="0.35">
      <c r="A14" s="3">
        <v>4200903</v>
      </c>
      <c r="B14" s="26" t="s">
        <v>535</v>
      </c>
      <c r="C14" s="26">
        <v>5880</v>
      </c>
      <c r="D14" s="26">
        <v>5358</v>
      </c>
      <c r="E14" s="26">
        <v>-522</v>
      </c>
      <c r="F14" s="27">
        <v>0.10974526779525116</v>
      </c>
      <c r="G14" s="27">
        <v>7.0404018942071211E-2</v>
      </c>
      <c r="H14" s="27">
        <v>-0.40338417141932981</v>
      </c>
      <c r="I14" s="27">
        <v>-8.8775510204081627</v>
      </c>
      <c r="J14" s="20"/>
    </row>
    <row r="15" spans="1:10" x14ac:dyDescent="0.35">
      <c r="A15" s="3">
        <v>4201000</v>
      </c>
      <c r="B15" s="26" t="s">
        <v>610</v>
      </c>
      <c r="C15" s="26">
        <v>10273</v>
      </c>
      <c r="D15" s="26">
        <v>8285</v>
      </c>
      <c r="E15" s="26">
        <v>-1988</v>
      </c>
      <c r="F15" s="27">
        <v>0.19173692790146518</v>
      </c>
      <c r="G15" s="27">
        <v>0.10886474373554683</v>
      </c>
      <c r="H15" s="27">
        <v>-0.93073913819515797</v>
      </c>
      <c r="I15" s="27">
        <v>-19.351698627470068</v>
      </c>
      <c r="J15" s="20"/>
    </row>
    <row r="16" spans="1:10" x14ac:dyDescent="0.35">
      <c r="A16" s="3">
        <v>4201109</v>
      </c>
      <c r="B16" s="26" t="s">
        <v>488</v>
      </c>
      <c r="C16" s="26">
        <v>3234</v>
      </c>
      <c r="D16" s="26">
        <v>3593</v>
      </c>
      <c r="E16" s="26">
        <v>359</v>
      </c>
      <c r="F16" s="27">
        <v>6.0359897287388137E-2</v>
      </c>
      <c r="G16" s="27">
        <v>4.7211952231963762E-2</v>
      </c>
      <c r="H16" s="27">
        <v>0.45873483787126634</v>
      </c>
      <c r="I16" s="27">
        <v>11.100803957946816</v>
      </c>
      <c r="J16" s="20"/>
    </row>
    <row r="17" spans="1:10" x14ac:dyDescent="0.35">
      <c r="A17" s="3">
        <v>4201208</v>
      </c>
      <c r="B17" s="26" t="s">
        <v>399</v>
      </c>
      <c r="C17" s="26">
        <v>6434</v>
      </c>
      <c r="D17" s="26">
        <v>11224</v>
      </c>
      <c r="E17" s="26">
        <v>4790</v>
      </c>
      <c r="F17" s="27">
        <v>0.12008521309432754</v>
      </c>
      <c r="G17" s="27">
        <v>0.14748314830268894</v>
      </c>
      <c r="H17" s="27">
        <v>2.4488867485200627</v>
      </c>
      <c r="I17" s="27">
        <v>74.448243705315505</v>
      </c>
      <c r="J17" s="20"/>
    </row>
    <row r="18" spans="1:10" x14ac:dyDescent="0.35">
      <c r="A18" s="3">
        <v>4201257</v>
      </c>
      <c r="B18" s="26" t="s">
        <v>509</v>
      </c>
      <c r="C18" s="26">
        <v>8520</v>
      </c>
      <c r="D18" s="26">
        <v>9811</v>
      </c>
      <c r="E18" s="26">
        <v>1291</v>
      </c>
      <c r="F18" s="27">
        <v>0.15901865333597617</v>
      </c>
      <c r="G18" s="27">
        <v>0.1289163549534641</v>
      </c>
      <c r="H18" s="27">
        <v>0.61531080434684693</v>
      </c>
      <c r="I18" s="27">
        <v>15.152582159624414</v>
      </c>
      <c r="J18" s="20"/>
    </row>
    <row r="19" spans="1:10" x14ac:dyDescent="0.35">
      <c r="A19" s="3">
        <v>4201273</v>
      </c>
      <c r="B19" s="26" t="s">
        <v>522</v>
      </c>
      <c r="C19" s="26">
        <v>4160</v>
      </c>
      <c r="D19" s="26">
        <v>4378</v>
      </c>
      <c r="E19" s="26">
        <v>218</v>
      </c>
      <c r="F19" s="27">
        <v>7.7642910549021227E-2</v>
      </c>
      <c r="G19" s="27">
        <v>5.7526837425977563E-2</v>
      </c>
      <c r="H19" s="27">
        <v>0.22232035222855551</v>
      </c>
      <c r="I19" s="27">
        <v>5.2403846153846159</v>
      </c>
      <c r="J19" s="20"/>
    </row>
    <row r="20" spans="1:10" x14ac:dyDescent="0.35">
      <c r="A20" s="3">
        <v>4201307</v>
      </c>
      <c r="B20" s="26" t="s">
        <v>354</v>
      </c>
      <c r="C20" s="26">
        <v>23645</v>
      </c>
      <c r="D20" s="26">
        <v>45283</v>
      </c>
      <c r="E20" s="26">
        <v>21638</v>
      </c>
      <c r="F20" s="27">
        <v>0.44131409132971328</v>
      </c>
      <c r="G20" s="27">
        <v>0.5950177659114988</v>
      </c>
      <c r="H20" s="27">
        <v>2.8654157652707068</v>
      </c>
      <c r="I20" s="27">
        <v>91.511947557623174</v>
      </c>
      <c r="J20" s="20"/>
    </row>
    <row r="21" spans="1:10" x14ac:dyDescent="0.35">
      <c r="A21" s="3">
        <v>4201406</v>
      </c>
      <c r="B21" s="26" t="s">
        <v>368</v>
      </c>
      <c r="C21" s="26">
        <v>54706</v>
      </c>
      <c r="D21" s="26">
        <v>71922</v>
      </c>
      <c r="E21" s="26">
        <v>17216</v>
      </c>
      <c r="F21" s="27">
        <v>1.0210416020420086</v>
      </c>
      <c r="G21" s="27">
        <v>0.94505372346988525</v>
      </c>
      <c r="H21" s="27">
        <v>1.1967074276349576</v>
      </c>
      <c r="I21" s="27">
        <v>31.470039849376668</v>
      </c>
      <c r="J21" s="20"/>
    </row>
    <row r="22" spans="1:10" x14ac:dyDescent="0.35">
      <c r="A22" s="3">
        <v>4201505</v>
      </c>
      <c r="B22" s="26" t="s">
        <v>445</v>
      </c>
      <c r="C22" s="26">
        <v>6873</v>
      </c>
      <c r="D22" s="26">
        <v>8834</v>
      </c>
      <c r="E22" s="26">
        <v>1961</v>
      </c>
      <c r="F22" s="27">
        <v>0.12827877985659206</v>
      </c>
      <c r="G22" s="27">
        <v>0.11607859338078705</v>
      </c>
      <c r="H22" s="27">
        <v>1.0973125346542378</v>
      </c>
      <c r="I22" s="27">
        <v>28.531936563363885</v>
      </c>
      <c r="J22" s="20"/>
    </row>
    <row r="23" spans="1:10" x14ac:dyDescent="0.35">
      <c r="A23" s="3">
        <v>4201604</v>
      </c>
      <c r="B23" s="26" t="s">
        <v>547</v>
      </c>
      <c r="C23" s="26">
        <v>3490</v>
      </c>
      <c r="D23" s="26">
        <v>3556</v>
      </c>
      <c r="E23" s="26">
        <v>66</v>
      </c>
      <c r="F23" s="27">
        <v>6.5137922551943298E-2</v>
      </c>
      <c r="G23" s="27">
        <v>4.6725772929825535E-2</v>
      </c>
      <c r="H23" s="27">
        <v>8.1487885252906622E-2</v>
      </c>
      <c r="I23" s="27">
        <v>1.8911174785100286</v>
      </c>
      <c r="J23" s="20"/>
    </row>
    <row r="24" spans="1:10" x14ac:dyDescent="0.35">
      <c r="A24" s="3">
        <v>4201653</v>
      </c>
      <c r="B24" s="26" t="s">
        <v>504</v>
      </c>
      <c r="C24" s="26">
        <v>2305</v>
      </c>
      <c r="D24" s="26">
        <v>2510</v>
      </c>
      <c r="E24" s="26">
        <v>205</v>
      </c>
      <c r="F24" s="27">
        <v>4.3020891542186045E-2</v>
      </c>
      <c r="G24" s="27">
        <v>3.2981352658566394E-2</v>
      </c>
      <c r="H24" s="27">
        <v>0.37113080284938427</v>
      </c>
      <c r="I24" s="27">
        <v>8.8937093275488071</v>
      </c>
      <c r="J24" s="20"/>
    </row>
    <row r="25" spans="1:10" x14ac:dyDescent="0.35">
      <c r="A25" s="3">
        <v>4201703</v>
      </c>
      <c r="B25" s="26" t="s">
        <v>460</v>
      </c>
      <c r="C25" s="26">
        <v>6934</v>
      </c>
      <c r="D25" s="26">
        <v>8319</v>
      </c>
      <c r="E25" s="26">
        <v>1385</v>
      </c>
      <c r="F25" s="27">
        <v>0.12941729368916186</v>
      </c>
      <c r="G25" s="27">
        <v>0.10931150309426846</v>
      </c>
      <c r="H25" s="27">
        <v>0.79490449643269123</v>
      </c>
      <c r="I25" s="27">
        <v>19.974040957600231</v>
      </c>
      <c r="J25" s="20"/>
    </row>
    <row r="26" spans="1:10" x14ac:dyDescent="0.35">
      <c r="A26" s="3">
        <v>4201802</v>
      </c>
      <c r="B26" s="26" t="s">
        <v>577</v>
      </c>
      <c r="C26" s="26">
        <v>3429</v>
      </c>
      <c r="D26" s="26">
        <v>3227</v>
      </c>
      <c r="E26" s="26">
        <v>-202</v>
      </c>
      <c r="F26" s="27">
        <v>6.3999408719373513E-2</v>
      </c>
      <c r="G26" s="27">
        <v>4.2402719135136956E-2</v>
      </c>
      <c r="H26" s="27">
        <v>-0.26363344206151718</v>
      </c>
      <c r="I26" s="27">
        <v>-5.8909303003791189</v>
      </c>
      <c r="J26" s="20"/>
    </row>
    <row r="27" spans="1:10" x14ac:dyDescent="0.35">
      <c r="A27" s="3">
        <v>4201901</v>
      </c>
      <c r="B27" s="26" t="s">
        <v>438</v>
      </c>
      <c r="C27" s="26">
        <v>5474</v>
      </c>
      <c r="D27" s="26">
        <v>6780</v>
      </c>
      <c r="E27" s="26">
        <v>1306</v>
      </c>
      <c r="F27" s="27">
        <v>0.10216761835224572</v>
      </c>
      <c r="G27" s="27">
        <v>8.9089072121545876E-2</v>
      </c>
      <c r="H27" s="27">
        <v>0.9346341199199415</v>
      </c>
      <c r="I27" s="27">
        <v>23.858238947753012</v>
      </c>
      <c r="J27" s="20"/>
    </row>
    <row r="28" spans="1:10" x14ac:dyDescent="0.35">
      <c r="A28" s="3">
        <v>4201950</v>
      </c>
      <c r="B28" s="26" t="s">
        <v>386</v>
      </c>
      <c r="C28" s="26">
        <v>6043</v>
      </c>
      <c r="D28" s="26">
        <v>15820</v>
      </c>
      <c r="E28" s="26">
        <v>9777</v>
      </c>
      <c r="F28" s="27">
        <v>0.11278752606916713</v>
      </c>
      <c r="G28" s="27">
        <v>0.20787450161694038</v>
      </c>
      <c r="H28" s="27">
        <v>4.2730094581088673</v>
      </c>
      <c r="I28" s="27">
        <v>161.79050140658612</v>
      </c>
      <c r="J28" s="20"/>
    </row>
    <row r="29" spans="1:10" x14ac:dyDescent="0.35">
      <c r="A29" s="3">
        <v>4202057</v>
      </c>
      <c r="B29" s="26" t="s">
        <v>383</v>
      </c>
      <c r="C29" s="26">
        <v>6045</v>
      </c>
      <c r="D29" s="26">
        <v>14912</v>
      </c>
      <c r="E29" s="26">
        <v>8867</v>
      </c>
      <c r="F29" s="27">
        <v>0.11282485439154649</v>
      </c>
      <c r="G29" s="27">
        <v>0.19594339874284544</v>
      </c>
      <c r="H29" s="27">
        <v>4.0038814037538062</v>
      </c>
      <c r="I29" s="27">
        <v>146.68320926385442</v>
      </c>
      <c r="J29" s="20"/>
    </row>
    <row r="30" spans="1:10" x14ac:dyDescent="0.35">
      <c r="A30" s="3">
        <v>4202008</v>
      </c>
      <c r="B30" s="26" t="s">
        <v>348</v>
      </c>
      <c r="C30" s="26">
        <v>73455</v>
      </c>
      <c r="D30" s="26">
        <v>139155</v>
      </c>
      <c r="E30" s="26">
        <v>65700</v>
      </c>
      <c r="F30" s="27">
        <v>1.3709759601871045</v>
      </c>
      <c r="G30" s="27">
        <v>1.8284940753796042</v>
      </c>
      <c r="H30" s="27">
        <v>2.8168364616640851</v>
      </c>
      <c r="I30" s="27">
        <v>89.442515826015935</v>
      </c>
    </row>
    <row r="31" spans="1:10" x14ac:dyDescent="0.35">
      <c r="A31" s="3">
        <v>4202073</v>
      </c>
      <c r="B31" s="26" t="s">
        <v>381</v>
      </c>
      <c r="C31" s="26">
        <v>5450</v>
      </c>
      <c r="D31" s="26">
        <v>15669</v>
      </c>
      <c r="E31" s="26">
        <v>10219</v>
      </c>
      <c r="F31" s="27">
        <v>0.10171967848369369</v>
      </c>
      <c r="G31" s="27">
        <v>0.20589036446497086</v>
      </c>
      <c r="H31" s="27">
        <v>4.6986489053549185</v>
      </c>
      <c r="I31" s="27">
        <v>187.50458715596329</v>
      </c>
    </row>
    <row r="32" spans="1:10" x14ac:dyDescent="0.35">
      <c r="A32" s="3">
        <v>4212809</v>
      </c>
      <c r="B32" s="26" t="s">
        <v>371</v>
      </c>
      <c r="C32" s="26">
        <v>10911</v>
      </c>
      <c r="D32" s="26">
        <v>27127</v>
      </c>
      <c r="E32" s="26">
        <v>16216</v>
      </c>
      <c r="F32" s="27">
        <v>0.20364466274047371</v>
      </c>
      <c r="G32" s="27">
        <v>0.35644826835415561</v>
      </c>
      <c r="H32" s="27">
        <v>4.0392637231242201</v>
      </c>
      <c r="I32" s="27">
        <v>148.62065805150766</v>
      </c>
    </row>
    <row r="33" spans="1:9" x14ac:dyDescent="0.35">
      <c r="A33" s="3">
        <v>4220000</v>
      </c>
      <c r="B33" s="26" t="s">
        <v>358</v>
      </c>
      <c r="C33" s="26">
        <v>0</v>
      </c>
      <c r="D33" s="26">
        <v>15981</v>
      </c>
      <c r="E33" s="26">
        <v>15981</v>
      </c>
      <c r="F33" s="27">
        <v>0</v>
      </c>
      <c r="G33" s="27">
        <v>0.20999003858029863</v>
      </c>
      <c r="H33" s="27"/>
      <c r="I33" s="27"/>
    </row>
    <row r="34" spans="1:9" x14ac:dyDescent="0.35">
      <c r="A34" s="3">
        <v>4202081</v>
      </c>
      <c r="B34" s="26" t="s">
        <v>505</v>
      </c>
      <c r="C34" s="26">
        <v>3177</v>
      </c>
      <c r="D34" s="26">
        <v>3144</v>
      </c>
      <c r="E34" s="26">
        <v>-33</v>
      </c>
      <c r="F34" s="27">
        <v>5.9296040099577035E-2</v>
      </c>
      <c r="G34" s="27">
        <v>4.1312100700610657E-2</v>
      </c>
      <c r="H34" s="27">
        <v>-4.538743904688447E-2</v>
      </c>
      <c r="I34" s="27">
        <v>-1.0387157695939566</v>
      </c>
    </row>
    <row r="35" spans="1:9" x14ac:dyDescent="0.35">
      <c r="A35" s="3">
        <v>4202099</v>
      </c>
      <c r="B35" s="26" t="s">
        <v>600</v>
      </c>
      <c r="C35" s="26">
        <v>2118</v>
      </c>
      <c r="D35" s="26">
        <v>1668</v>
      </c>
      <c r="E35" s="26">
        <v>-450</v>
      </c>
      <c r="F35" s="27">
        <v>3.9530693399718021E-2</v>
      </c>
      <c r="G35" s="27">
        <v>2.1917488539636952E-2</v>
      </c>
      <c r="H35" s="27">
        <v>-1.0330915396291496</v>
      </c>
      <c r="I35" s="27">
        <v>-21.246458923512748</v>
      </c>
    </row>
    <row r="36" spans="1:9" x14ac:dyDescent="0.35">
      <c r="A36" s="3">
        <v>4202107</v>
      </c>
      <c r="B36" s="26" t="s">
        <v>351</v>
      </c>
      <c r="C36" s="26">
        <v>15530</v>
      </c>
      <c r="D36" s="26">
        <v>45369</v>
      </c>
      <c r="E36" s="26">
        <v>29839</v>
      </c>
      <c r="F36" s="27">
        <v>0.28985442327555283</v>
      </c>
      <c r="G36" s="27">
        <v>0.5961478042894417</v>
      </c>
      <c r="H36" s="27">
        <v>4.7714478931869531</v>
      </c>
      <c r="I36" s="27">
        <v>192.13779781068899</v>
      </c>
    </row>
    <row r="37" spans="1:9" x14ac:dyDescent="0.35">
      <c r="A37" s="3">
        <v>4202131</v>
      </c>
      <c r="B37" s="26" t="s">
        <v>590</v>
      </c>
      <c r="C37" s="26">
        <v>5721</v>
      </c>
      <c r="D37" s="26">
        <v>5872</v>
      </c>
      <c r="E37" s="26">
        <v>151</v>
      </c>
      <c r="F37" s="27">
        <v>0.10677766616609385</v>
      </c>
      <c r="G37" s="27">
        <v>7.7157969247450942E-2</v>
      </c>
      <c r="H37" s="27">
        <v>0.11333232923729231</v>
      </c>
      <c r="I37" s="27">
        <v>2.6393987065198394</v>
      </c>
    </row>
    <row r="38" spans="1:9" x14ac:dyDescent="0.35">
      <c r="A38" s="3">
        <v>4202156</v>
      </c>
      <c r="B38" s="26" t="s">
        <v>553</v>
      </c>
      <c r="C38" s="26">
        <v>2588</v>
      </c>
      <c r="D38" s="26">
        <v>2658</v>
      </c>
      <c r="E38" s="26">
        <v>70</v>
      </c>
      <c r="F38" s="27">
        <v>4.8302849158862252E-2</v>
      </c>
      <c r="G38" s="27">
        <v>3.4926069867119311E-2</v>
      </c>
      <c r="H38" s="27">
        <v>0.11610466957385768</v>
      </c>
      <c r="I38" s="27">
        <v>2.7047913446676968</v>
      </c>
    </row>
    <row r="39" spans="1:9" x14ac:dyDescent="0.35">
      <c r="A39" s="3">
        <v>4202206</v>
      </c>
      <c r="B39" s="26" t="s">
        <v>523</v>
      </c>
      <c r="C39" s="26">
        <v>9071</v>
      </c>
      <c r="D39" s="26">
        <v>10520</v>
      </c>
      <c r="E39" s="26">
        <v>1449</v>
      </c>
      <c r="F39" s="27">
        <v>0.16930260615148357</v>
      </c>
      <c r="G39" s="27">
        <v>0.13823260158092368</v>
      </c>
      <c r="H39" s="27">
        <v>0.64640937717737046</v>
      </c>
      <c r="I39" s="27">
        <v>15.973983022819976</v>
      </c>
    </row>
    <row r="40" spans="1:9" x14ac:dyDescent="0.35">
      <c r="A40" s="3">
        <v>4202305</v>
      </c>
      <c r="B40" s="26" t="s">
        <v>355</v>
      </c>
      <c r="C40" s="26">
        <v>48077</v>
      </c>
      <c r="D40" s="26">
        <v>76773</v>
      </c>
      <c r="E40" s="26">
        <v>28696</v>
      </c>
      <c r="F40" s="27">
        <v>0.89731687751569567</v>
      </c>
      <c r="G40" s="27">
        <v>1.0087957719745488</v>
      </c>
      <c r="H40" s="27">
        <v>2.0558434101229928</v>
      </c>
      <c r="I40" s="27">
        <v>59.687584499864798</v>
      </c>
    </row>
    <row r="41" spans="1:9" x14ac:dyDescent="0.35">
      <c r="A41" s="3">
        <v>4202404</v>
      </c>
      <c r="B41" s="26" t="s">
        <v>344</v>
      </c>
      <c r="C41" s="26">
        <v>261808</v>
      </c>
      <c r="D41" s="26">
        <v>361261</v>
      </c>
      <c r="E41" s="26">
        <v>99453</v>
      </c>
      <c r="F41" s="27">
        <v>4.8864267127447478</v>
      </c>
      <c r="G41" s="27">
        <v>4.7469627262097021</v>
      </c>
      <c r="H41" s="27">
        <v>1.4097986196919488</v>
      </c>
      <c r="I41" s="27">
        <v>37.986998105481881</v>
      </c>
    </row>
    <row r="42" spans="1:9" x14ac:dyDescent="0.35">
      <c r="A42" s="3">
        <v>4202438</v>
      </c>
      <c r="B42" s="26" t="s">
        <v>506</v>
      </c>
      <c r="C42" s="26">
        <v>2980</v>
      </c>
      <c r="D42" s="26">
        <v>3515</v>
      </c>
      <c r="E42" s="26">
        <v>535</v>
      </c>
      <c r="F42" s="27">
        <v>5.5619200345212332E-2</v>
      </c>
      <c r="G42" s="27">
        <v>4.6187033703131826E-2</v>
      </c>
      <c r="H42" s="27">
        <v>0.72047968470227985</v>
      </c>
      <c r="I42" s="27">
        <v>17.953020134228186</v>
      </c>
    </row>
    <row r="43" spans="1:9" x14ac:dyDescent="0.35">
      <c r="A43" s="3">
        <v>4202503</v>
      </c>
      <c r="B43" s="26" t="s">
        <v>614</v>
      </c>
      <c r="C43" s="26">
        <v>4079</v>
      </c>
      <c r="D43" s="26">
        <v>4026</v>
      </c>
      <c r="E43" s="26">
        <v>-53</v>
      </c>
      <c r="F43" s="27">
        <v>7.6131113492658081E-2</v>
      </c>
      <c r="G43" s="27">
        <v>5.2901564065094935E-2</v>
      </c>
      <c r="H43" s="27">
        <v>-5.6847023422290643E-2</v>
      </c>
      <c r="I43" s="27">
        <v>-1.2993380730571218</v>
      </c>
    </row>
    <row r="44" spans="1:9" x14ac:dyDescent="0.35">
      <c r="A44" s="3">
        <v>4202537</v>
      </c>
      <c r="B44" s="26" t="s">
        <v>503</v>
      </c>
      <c r="C44" s="26">
        <v>2046</v>
      </c>
      <c r="D44" s="26">
        <v>2777</v>
      </c>
      <c r="E44" s="26">
        <v>731</v>
      </c>
      <c r="F44" s="27">
        <v>3.8186873794061889E-2</v>
      </c>
      <c r="G44" s="27">
        <v>3.648972762264497E-2</v>
      </c>
      <c r="H44" s="27">
        <v>1.3370533286508168</v>
      </c>
      <c r="I44" s="27">
        <v>35.728250244379275</v>
      </c>
    </row>
    <row r="45" spans="1:9" x14ac:dyDescent="0.35">
      <c r="A45" s="3">
        <v>4202578</v>
      </c>
      <c r="B45" s="26" t="s">
        <v>545</v>
      </c>
      <c r="C45" s="26">
        <v>2150</v>
      </c>
      <c r="D45" s="26">
        <v>2187</v>
      </c>
      <c r="E45" s="26">
        <v>37</v>
      </c>
      <c r="F45" s="27">
        <v>4.0127946557787418E-2</v>
      </c>
      <c r="G45" s="27">
        <v>2.8737138750711034E-2</v>
      </c>
      <c r="H45" s="27">
        <v>7.421404480940641E-2</v>
      </c>
      <c r="I45" s="27">
        <v>1.7209302325581395</v>
      </c>
    </row>
    <row r="46" spans="1:9" x14ac:dyDescent="0.35">
      <c r="A46" s="3">
        <v>4202602</v>
      </c>
      <c r="B46" s="26" t="s">
        <v>624</v>
      </c>
      <c r="C46" s="26">
        <v>7967</v>
      </c>
      <c r="D46" s="26">
        <v>8418</v>
      </c>
      <c r="E46" s="26">
        <v>451</v>
      </c>
      <c r="F46" s="27">
        <v>0.14869737219808948</v>
      </c>
      <c r="G46" s="27">
        <v>0.11061236122701669</v>
      </c>
      <c r="H46" s="27">
        <v>0.23969664003526958</v>
      </c>
      <c r="I46" s="27">
        <v>5.6608510104179741</v>
      </c>
    </row>
    <row r="47" spans="1:9" x14ac:dyDescent="0.35">
      <c r="A47" s="3">
        <v>4202453</v>
      </c>
      <c r="B47" s="26" t="s">
        <v>367</v>
      </c>
      <c r="C47" s="26">
        <v>8716</v>
      </c>
      <c r="D47" s="26">
        <v>25058</v>
      </c>
      <c r="E47" s="26">
        <v>16342</v>
      </c>
      <c r="F47" s="27">
        <v>0.16267682892915122</v>
      </c>
      <c r="G47" s="27">
        <v>0.32926164737783137</v>
      </c>
      <c r="H47" s="27">
        <v>4.6984854449166225</v>
      </c>
      <c r="I47" s="27">
        <v>187.49426342358879</v>
      </c>
    </row>
    <row r="48" spans="1:9" x14ac:dyDescent="0.35">
      <c r="A48" s="3">
        <v>4202701</v>
      </c>
      <c r="B48" s="26" t="s">
        <v>461</v>
      </c>
      <c r="C48" s="26">
        <v>3756</v>
      </c>
      <c r="D48" s="26">
        <v>5363</v>
      </c>
      <c r="E48" s="26">
        <v>1607</v>
      </c>
      <c r="F48" s="27">
        <v>7.0102589428395132E-2</v>
      </c>
      <c r="G48" s="27">
        <v>7.0469718847765567E-2</v>
      </c>
      <c r="H48" s="27">
        <v>1.5606130230522819</v>
      </c>
      <c r="I48" s="27">
        <v>42.784877529286476</v>
      </c>
    </row>
    <row r="49" spans="1:9" x14ac:dyDescent="0.35">
      <c r="A49" s="3">
        <v>4202800</v>
      </c>
      <c r="B49" s="26" t="s">
        <v>392</v>
      </c>
      <c r="C49" s="26">
        <v>24802</v>
      </c>
      <c r="D49" s="26">
        <v>33773</v>
      </c>
      <c r="E49" s="26">
        <v>8971</v>
      </c>
      <c r="F49" s="27">
        <v>0.46290852582615977</v>
      </c>
      <c r="G49" s="27">
        <v>0.44377658300309275</v>
      </c>
      <c r="H49" s="27">
        <v>1.3513861808688299</v>
      </c>
      <c r="I49" s="27">
        <v>36.170470123377143</v>
      </c>
    </row>
    <row r="50" spans="1:9" x14ac:dyDescent="0.35">
      <c r="A50" s="3">
        <v>4202859</v>
      </c>
      <c r="B50" s="26" t="s">
        <v>476</v>
      </c>
      <c r="C50" s="26">
        <v>3187</v>
      </c>
      <c r="D50" s="26">
        <v>4026</v>
      </c>
      <c r="E50" s="26">
        <v>839</v>
      </c>
      <c r="F50" s="27">
        <v>5.9482681711473723E-2</v>
      </c>
      <c r="G50" s="27">
        <v>5.2901564065094935E-2</v>
      </c>
      <c r="H50" s="27">
        <v>1.0212371845413459</v>
      </c>
      <c r="I50" s="27">
        <v>26.325698148729209</v>
      </c>
    </row>
    <row r="51" spans="1:9" x14ac:dyDescent="0.35">
      <c r="A51" s="3">
        <v>4202875</v>
      </c>
      <c r="B51" s="26" t="s">
        <v>612</v>
      </c>
      <c r="C51" s="26">
        <v>3331</v>
      </c>
      <c r="D51" s="26">
        <v>2489</v>
      </c>
      <c r="E51" s="26">
        <v>-842</v>
      </c>
      <c r="F51" s="27">
        <v>6.2170320922785988E-2</v>
      </c>
      <c r="G51" s="27">
        <v>3.2705413054650107E-2</v>
      </c>
      <c r="H51" s="27">
        <v>-1.2589280779210843</v>
      </c>
      <c r="I51" s="27">
        <v>-25.277694386070248</v>
      </c>
    </row>
    <row r="52" spans="1:9" x14ac:dyDescent="0.35">
      <c r="A52" s="3">
        <v>4202909</v>
      </c>
      <c r="B52" s="26" t="s">
        <v>347</v>
      </c>
      <c r="C52" s="26">
        <v>76058</v>
      </c>
      <c r="D52" s="26">
        <v>141385</v>
      </c>
      <c r="E52" s="26">
        <v>65327</v>
      </c>
      <c r="F52" s="27">
        <v>1.4195587717638118</v>
      </c>
      <c r="G52" s="27">
        <v>1.8577962333192866</v>
      </c>
      <c r="H52" s="27">
        <v>2.7322709394295597</v>
      </c>
      <c r="I52" s="27">
        <v>85.89103052933288</v>
      </c>
    </row>
    <row r="53" spans="1:9" x14ac:dyDescent="0.35">
      <c r="A53" s="3">
        <v>4203006</v>
      </c>
      <c r="B53" s="26" t="s">
        <v>405</v>
      </c>
      <c r="C53" s="26">
        <v>63322</v>
      </c>
      <c r="D53" s="26">
        <v>73720</v>
      </c>
      <c r="E53" s="26">
        <v>10398</v>
      </c>
      <c r="F53" s="27">
        <v>1.1818520148521929</v>
      </c>
      <c r="G53" s="27">
        <v>0.96867940955757559</v>
      </c>
      <c r="H53" s="27">
        <v>0.66323893819522084</v>
      </c>
      <c r="I53" s="27">
        <v>16.420833201730836</v>
      </c>
    </row>
    <row r="54" spans="1:9" x14ac:dyDescent="0.35">
      <c r="A54" s="3">
        <v>4203105</v>
      </c>
      <c r="B54" s="26" t="s">
        <v>539</v>
      </c>
      <c r="C54" s="26">
        <v>6354</v>
      </c>
      <c r="D54" s="26">
        <v>6304</v>
      </c>
      <c r="E54" s="26">
        <v>-50</v>
      </c>
      <c r="F54" s="27">
        <v>0.11859208019915407</v>
      </c>
      <c r="G54" s="27">
        <v>8.283444109944324E-2</v>
      </c>
      <c r="H54" s="27">
        <v>-3.434272454344578E-2</v>
      </c>
      <c r="I54" s="27">
        <v>-0.78690588605602774</v>
      </c>
    </row>
    <row r="55" spans="1:9" x14ac:dyDescent="0.35">
      <c r="A55" s="3">
        <v>4203154</v>
      </c>
      <c r="B55" s="26" t="s">
        <v>544</v>
      </c>
      <c r="C55" s="26">
        <v>3467</v>
      </c>
      <c r="D55" s="26">
        <v>3443</v>
      </c>
      <c r="E55" s="26">
        <v>-24</v>
      </c>
      <c r="F55" s="27">
        <v>6.4708646844580928E-2</v>
      </c>
      <c r="G55" s="27">
        <v>4.5240955061133105E-2</v>
      </c>
      <c r="H55" s="27">
        <v>-3.0197536784448697E-2</v>
      </c>
      <c r="I55" s="27">
        <v>-0.6922411306605134</v>
      </c>
    </row>
    <row r="56" spans="1:9" x14ac:dyDescent="0.35">
      <c r="A56" s="3">
        <v>4203204</v>
      </c>
      <c r="B56" s="26" t="s">
        <v>345</v>
      </c>
      <c r="C56" s="26">
        <v>41445</v>
      </c>
      <c r="D56" s="26">
        <v>103074</v>
      </c>
      <c r="E56" s="26">
        <v>61629</v>
      </c>
      <c r="F56" s="27">
        <v>0.77353616050581364</v>
      </c>
      <c r="G56" s="27">
        <v>1.3543904159079971</v>
      </c>
      <c r="H56" s="27">
        <v>4.0407195711947841</v>
      </c>
      <c r="I56" s="27">
        <v>148.70068765834239</v>
      </c>
    </row>
    <row r="57" spans="1:9" x14ac:dyDescent="0.35">
      <c r="A57" s="3">
        <v>4203303</v>
      </c>
      <c r="B57" s="26" t="s">
        <v>464</v>
      </c>
      <c r="C57" s="26">
        <v>11634</v>
      </c>
      <c r="D57" s="26">
        <v>12501</v>
      </c>
      <c r="E57" s="26">
        <v>867</v>
      </c>
      <c r="F57" s="27">
        <v>0.21713885128060409</v>
      </c>
      <c r="G57" s="27">
        <v>0.1642629042170273</v>
      </c>
      <c r="H57" s="27">
        <v>0.3129966217522373</v>
      </c>
      <c r="I57" s="27">
        <v>7.452294997421351</v>
      </c>
    </row>
    <row r="58" spans="1:9" x14ac:dyDescent="0.35">
      <c r="A58" s="3">
        <v>4203402</v>
      </c>
      <c r="B58" s="26" t="s">
        <v>603</v>
      </c>
      <c r="C58" s="26">
        <v>8070</v>
      </c>
      <c r="D58" s="26">
        <v>7257</v>
      </c>
      <c r="E58" s="26">
        <v>-813</v>
      </c>
      <c r="F58" s="27">
        <v>0.15061978080062532</v>
      </c>
      <c r="G58" s="27">
        <v>9.5356843124787385E-2</v>
      </c>
      <c r="H58" s="27">
        <v>-0.46061832826477245</v>
      </c>
      <c r="I58" s="27">
        <v>-10.074349442379182</v>
      </c>
    </row>
    <row r="59" spans="1:9" x14ac:dyDescent="0.35">
      <c r="A59" s="3">
        <v>4203501</v>
      </c>
      <c r="B59" s="26" t="s">
        <v>502</v>
      </c>
      <c r="C59" s="26">
        <v>10353</v>
      </c>
      <c r="D59" s="26">
        <v>9623</v>
      </c>
      <c r="E59" s="26">
        <v>-730</v>
      </c>
      <c r="F59" s="27">
        <v>0.19323006079663865</v>
      </c>
      <c r="G59" s="27">
        <v>0.12644603849935632</v>
      </c>
      <c r="H59" s="27">
        <v>-0.31740938968103372</v>
      </c>
      <c r="I59" s="27">
        <v>-7.0510963005892009</v>
      </c>
    </row>
    <row r="60" spans="1:9" x14ac:dyDescent="0.35">
      <c r="A60" s="3">
        <v>4203600</v>
      </c>
      <c r="B60" s="26" t="s">
        <v>396</v>
      </c>
      <c r="C60" s="26">
        <v>28729</v>
      </c>
      <c r="D60" s="26">
        <v>36932</v>
      </c>
      <c r="E60" s="26">
        <v>8203</v>
      </c>
      <c r="F60" s="27">
        <v>0.53620268681798822</v>
      </c>
      <c r="G60" s="27">
        <v>0.48528578342078643</v>
      </c>
      <c r="H60" s="27">
        <v>1.0980338327604144</v>
      </c>
      <c r="I60" s="27">
        <v>28.553030039333077</v>
      </c>
    </row>
    <row r="61" spans="1:9" x14ac:dyDescent="0.35">
      <c r="A61" s="3">
        <v>4203709</v>
      </c>
      <c r="B61" s="26" t="s">
        <v>421</v>
      </c>
      <c r="C61" s="26">
        <v>9004</v>
      </c>
      <c r="D61" s="26">
        <v>12821</v>
      </c>
      <c r="E61" s="26">
        <v>3817</v>
      </c>
      <c r="F61" s="27">
        <v>0.16805210735177575</v>
      </c>
      <c r="G61" s="27">
        <v>0.16846769818146604</v>
      </c>
      <c r="H61" s="27">
        <v>1.5484554876614043</v>
      </c>
      <c r="I61" s="27">
        <v>42.392270102176809</v>
      </c>
    </row>
    <row r="62" spans="1:9" x14ac:dyDescent="0.35">
      <c r="A62" s="3">
        <v>4203808</v>
      </c>
      <c r="B62" s="26" t="s">
        <v>420</v>
      </c>
      <c r="C62" s="26">
        <v>51631</v>
      </c>
      <c r="D62" s="26">
        <v>55016</v>
      </c>
      <c r="E62" s="26">
        <v>3385</v>
      </c>
      <c r="F62" s="27">
        <v>0.96364930638377766</v>
      </c>
      <c r="G62" s="27">
        <v>0.72290920233613098</v>
      </c>
      <c r="H62" s="27">
        <v>0.2764762086890693</v>
      </c>
      <c r="I62" s="27">
        <v>6.5561387538494316</v>
      </c>
    </row>
    <row r="63" spans="1:9" x14ac:dyDescent="0.35">
      <c r="A63" s="3">
        <v>4203253</v>
      </c>
      <c r="B63" s="26" t="s">
        <v>589</v>
      </c>
      <c r="C63" s="26">
        <v>3020</v>
      </c>
      <c r="D63" s="26">
        <v>2625</v>
      </c>
      <c r="E63" s="26">
        <v>-395</v>
      </c>
      <c r="F63" s="27">
        <v>5.6365766792799067E-2</v>
      </c>
      <c r="G63" s="27">
        <v>3.4492450489536565E-2</v>
      </c>
      <c r="H63" s="27">
        <v>-0.60760714465236676</v>
      </c>
      <c r="I63" s="27">
        <v>-13.079470198675496</v>
      </c>
    </row>
    <row r="64" spans="1:9" x14ac:dyDescent="0.35">
      <c r="A64" s="3">
        <v>4203907</v>
      </c>
      <c r="B64" s="26" t="s">
        <v>407</v>
      </c>
      <c r="C64" s="26">
        <v>19955</v>
      </c>
      <c r="D64" s="26">
        <v>23314</v>
      </c>
      <c r="E64" s="26">
        <v>3359</v>
      </c>
      <c r="F64" s="27">
        <v>0.37244333653983624</v>
      </c>
      <c r="G64" s="27">
        <v>0.30634552027164019</v>
      </c>
      <c r="H64" s="27">
        <v>0.67870281913113839</v>
      </c>
      <c r="I64" s="27">
        <v>16.832873966424454</v>
      </c>
    </row>
    <row r="65" spans="1:9" x14ac:dyDescent="0.35">
      <c r="A65" s="3">
        <v>4203956</v>
      </c>
      <c r="B65" s="26" t="s">
        <v>417</v>
      </c>
      <c r="C65" s="26">
        <v>18561</v>
      </c>
      <c r="D65" s="26">
        <v>23975</v>
      </c>
      <c r="E65" s="26">
        <v>5414</v>
      </c>
      <c r="F65" s="27">
        <v>0.34642549584143822</v>
      </c>
      <c r="G65" s="27">
        <v>0.31503104780443397</v>
      </c>
      <c r="H65" s="27">
        <v>1.1190367007888335</v>
      </c>
      <c r="I65" s="27">
        <v>29.168687031948711</v>
      </c>
    </row>
    <row r="66" spans="1:9" x14ac:dyDescent="0.35">
      <c r="A66" s="3">
        <v>4204004</v>
      </c>
      <c r="B66" s="26" t="s">
        <v>452</v>
      </c>
      <c r="C66" s="26">
        <v>8291</v>
      </c>
      <c r="D66" s="26">
        <v>10566</v>
      </c>
      <c r="E66" s="26">
        <v>2275</v>
      </c>
      <c r="F66" s="27">
        <v>0.15474456042354207</v>
      </c>
      <c r="G66" s="27">
        <v>0.13883704071331177</v>
      </c>
      <c r="H66" s="27">
        <v>1.0597969595368406</v>
      </c>
      <c r="I66" s="27">
        <v>27.439392111928594</v>
      </c>
    </row>
    <row r="67" spans="1:9" x14ac:dyDescent="0.35">
      <c r="A67" s="3">
        <v>4204103</v>
      </c>
      <c r="B67" s="26" t="s">
        <v>512</v>
      </c>
      <c r="C67" s="26">
        <v>5263</v>
      </c>
      <c r="D67" s="26">
        <v>4614</v>
      </c>
      <c r="E67" s="26">
        <v>-649</v>
      </c>
      <c r="F67" s="27">
        <v>9.8229480341225653E-2</v>
      </c>
      <c r="G67" s="27">
        <v>6.0627872974751133E-2</v>
      </c>
      <c r="H67" s="27">
        <v>-0.57056625530508276</v>
      </c>
      <c r="I67" s="27">
        <v>-12.331369941098233</v>
      </c>
    </row>
    <row r="68" spans="1:9" x14ac:dyDescent="0.35">
      <c r="A68" s="3">
        <v>4204152</v>
      </c>
      <c r="B68" s="26" t="s">
        <v>551</v>
      </c>
      <c r="C68" s="26">
        <v>2844</v>
      </c>
      <c r="D68" s="26">
        <v>2805</v>
      </c>
      <c r="E68" s="26">
        <v>-39</v>
      </c>
      <c r="F68" s="27">
        <v>5.3080874423417398E-2</v>
      </c>
      <c r="G68" s="27">
        <v>3.6857647094533361E-2</v>
      </c>
      <c r="H68" s="27">
        <v>-6.00166478716746E-2</v>
      </c>
      <c r="I68" s="27">
        <v>-1.3713080168776373</v>
      </c>
    </row>
    <row r="69" spans="1:9" x14ac:dyDescent="0.35">
      <c r="A69" s="3">
        <v>4204178</v>
      </c>
      <c r="B69" s="26" t="s">
        <v>605</v>
      </c>
      <c r="C69" s="26">
        <v>4098</v>
      </c>
      <c r="D69" s="26">
        <v>3317</v>
      </c>
      <c r="E69" s="26">
        <v>-781</v>
      </c>
      <c r="F69" s="27">
        <v>7.6485732555261782E-2</v>
      </c>
      <c r="G69" s="27">
        <v>4.358531743763535E-2</v>
      </c>
      <c r="H69" s="27">
        <v>-0.91508429703083261</v>
      </c>
      <c r="I69" s="27">
        <v>-19.058077110785749</v>
      </c>
    </row>
    <row r="70" spans="1:9" x14ac:dyDescent="0.35">
      <c r="A70" s="3">
        <v>4204194</v>
      </c>
      <c r="B70" s="26" t="s">
        <v>518</v>
      </c>
      <c r="C70" s="26">
        <v>2561</v>
      </c>
      <c r="D70" s="26">
        <v>2950</v>
      </c>
      <c r="E70" s="26">
        <v>389</v>
      </c>
      <c r="F70" s="27">
        <v>4.7798916806741192E-2</v>
      </c>
      <c r="G70" s="27">
        <v>3.8762944359669663E-2</v>
      </c>
      <c r="H70" s="27">
        <v>0.61670848668464728</v>
      </c>
      <c r="I70" s="27">
        <v>15.189379148770014</v>
      </c>
    </row>
    <row r="71" spans="1:9" x14ac:dyDescent="0.35">
      <c r="A71" s="3">
        <v>4204202</v>
      </c>
      <c r="B71" s="26" t="s">
        <v>342</v>
      </c>
      <c r="C71" s="26">
        <v>146967</v>
      </c>
      <c r="D71" s="26">
        <v>254785</v>
      </c>
      <c r="E71" s="26">
        <v>107818</v>
      </c>
      <c r="F71" s="27">
        <v>2.7430157775620199</v>
      </c>
      <c r="G71" s="27">
        <v>3.3478700944672668</v>
      </c>
      <c r="H71" s="27">
        <v>2.4210692677853585</v>
      </c>
      <c r="I71" s="27">
        <v>73.362047262310583</v>
      </c>
    </row>
    <row r="72" spans="1:9" x14ac:dyDescent="0.35">
      <c r="A72" s="3">
        <v>4204251</v>
      </c>
      <c r="B72" s="26" t="s">
        <v>422</v>
      </c>
      <c r="C72" s="26">
        <v>13726</v>
      </c>
      <c r="D72" s="26">
        <v>17240</v>
      </c>
      <c r="E72" s="26">
        <v>3514</v>
      </c>
      <c r="F72" s="27">
        <v>0.25618427648939074</v>
      </c>
      <c r="G72" s="27">
        <v>0.22653327483413729</v>
      </c>
      <c r="H72" s="27">
        <v>0.99597242481677117</v>
      </c>
      <c r="I72" s="27">
        <v>25.601049103890428</v>
      </c>
    </row>
    <row r="73" spans="1:9" x14ac:dyDescent="0.35">
      <c r="A73" s="3">
        <v>4204301</v>
      </c>
      <c r="B73" s="26" t="s">
        <v>360</v>
      </c>
      <c r="C73" s="26">
        <v>63058</v>
      </c>
      <c r="D73" s="26">
        <v>81646</v>
      </c>
      <c r="E73" s="26">
        <v>18588</v>
      </c>
      <c r="F73" s="27">
        <v>1.1769246762981205</v>
      </c>
      <c r="G73" s="27">
        <v>1.0728269000642676</v>
      </c>
      <c r="H73" s="27">
        <v>1.1295398883083063</v>
      </c>
      <c r="I73" s="27">
        <v>29.47762377493736</v>
      </c>
    </row>
    <row r="74" spans="1:9" ht="18.5" customHeight="1" x14ac:dyDescent="0.35">
      <c r="A74" s="3">
        <v>4204350</v>
      </c>
      <c r="B74" s="26" t="s">
        <v>451</v>
      </c>
      <c r="C74" s="26">
        <v>3093</v>
      </c>
      <c r="D74" s="26">
        <v>4781</v>
      </c>
      <c r="E74" s="26">
        <v>1688</v>
      </c>
      <c r="F74" s="27">
        <v>5.7728250559644874E-2</v>
      </c>
      <c r="G74" s="27">
        <v>6.2822249824942597E-2</v>
      </c>
      <c r="H74" s="27">
        <v>1.9115547345726291</v>
      </c>
      <c r="I74" s="27">
        <v>54.574846427416745</v>
      </c>
    </row>
    <row r="75" spans="1:9" x14ac:dyDescent="0.35">
      <c r="A75" s="3">
        <v>4204400</v>
      </c>
      <c r="B75" s="26" t="s">
        <v>524</v>
      </c>
      <c r="C75" s="26">
        <v>10621</v>
      </c>
      <c r="D75" s="26">
        <v>10388</v>
      </c>
      <c r="E75" s="26">
        <v>-233</v>
      </c>
      <c r="F75" s="27">
        <v>0.19823205599546981</v>
      </c>
      <c r="G75" s="27">
        <v>0.13649812407059272</v>
      </c>
      <c r="H75" s="27">
        <v>-9.6396463246628539E-2</v>
      </c>
      <c r="I75" s="27">
        <v>-2.1937670652480934</v>
      </c>
    </row>
    <row r="76" spans="1:9" x14ac:dyDescent="0.35">
      <c r="A76" s="3">
        <v>4204459</v>
      </c>
      <c r="B76" s="26" t="s">
        <v>617</v>
      </c>
      <c r="C76" s="26">
        <v>2388</v>
      </c>
      <c r="D76" s="26">
        <v>2065</v>
      </c>
      <c r="E76" s="26">
        <v>-323</v>
      </c>
      <c r="F76" s="27">
        <v>4.4570016920928539E-2</v>
      </c>
      <c r="G76" s="27">
        <v>2.7134061051768767E-2</v>
      </c>
      <c r="H76" s="27">
        <v>-0.62986005231970843</v>
      </c>
      <c r="I76" s="27">
        <v>-13.525963149078727</v>
      </c>
    </row>
    <row r="77" spans="1:9" x14ac:dyDescent="0.35">
      <c r="A77" s="3">
        <v>4204558</v>
      </c>
      <c r="B77" s="26" t="s">
        <v>456</v>
      </c>
      <c r="C77" s="26">
        <v>17026</v>
      </c>
      <c r="D77" s="26">
        <v>15727</v>
      </c>
      <c r="E77" s="26">
        <v>-1299</v>
      </c>
      <c r="F77" s="27">
        <v>0.31777600841529702</v>
      </c>
      <c r="G77" s="27">
        <v>0.20665248337102538</v>
      </c>
      <c r="H77" s="27">
        <v>-0.34446018285075874</v>
      </c>
      <c r="I77" s="27">
        <v>-7.6295078115822852</v>
      </c>
    </row>
    <row r="78" spans="1:9" x14ac:dyDescent="0.35">
      <c r="A78" s="3">
        <v>4204509</v>
      </c>
      <c r="B78" s="26" t="s">
        <v>433</v>
      </c>
      <c r="C78" s="26">
        <v>11847</v>
      </c>
      <c r="D78" s="26">
        <v>15267</v>
      </c>
      <c r="E78" s="26">
        <v>3420</v>
      </c>
      <c r="F78" s="27">
        <v>0.22111431761400349</v>
      </c>
      <c r="G78" s="27">
        <v>0.20060809204714469</v>
      </c>
      <c r="H78" s="27">
        <v>1.1087932006738743</v>
      </c>
      <c r="I78" s="27">
        <v>28.868067865282349</v>
      </c>
    </row>
    <row r="79" spans="1:9" x14ac:dyDescent="0.35">
      <c r="A79" s="3">
        <v>4204608</v>
      </c>
      <c r="B79" s="26" t="s">
        <v>352</v>
      </c>
      <c r="C79" s="26">
        <v>170420</v>
      </c>
      <c r="D79" s="26">
        <v>214493</v>
      </c>
      <c r="E79" s="26">
        <v>44073</v>
      </c>
      <c r="F79" s="27">
        <v>3.1807463499433171</v>
      </c>
      <c r="G79" s="27">
        <v>2.818433974419873</v>
      </c>
      <c r="H79" s="27">
        <v>1.0050655658863983</v>
      </c>
      <c r="I79" s="27">
        <v>25.861401243985448</v>
      </c>
    </row>
    <row r="80" spans="1:9" x14ac:dyDescent="0.35">
      <c r="A80" s="3">
        <v>4204707</v>
      </c>
      <c r="B80" s="26" t="s">
        <v>490</v>
      </c>
      <c r="C80" s="26">
        <v>10229</v>
      </c>
      <c r="D80" s="26">
        <v>10953</v>
      </c>
      <c r="E80" s="26">
        <v>724</v>
      </c>
      <c r="F80" s="27">
        <v>0.19091570480911976</v>
      </c>
      <c r="G80" s="27">
        <v>0.14392221341405487</v>
      </c>
      <c r="H80" s="27">
        <v>0.29777537647706076</v>
      </c>
      <c r="I80" s="27">
        <v>7.0779157297878577</v>
      </c>
    </row>
    <row r="81" spans="1:9" ht="18.5" customHeight="1" x14ac:dyDescent="0.35">
      <c r="A81" s="3">
        <v>4204756</v>
      </c>
      <c r="B81" s="26" t="s">
        <v>538</v>
      </c>
      <c r="C81" s="26">
        <v>1822</v>
      </c>
      <c r="D81" s="26">
        <v>1968</v>
      </c>
      <c r="E81" s="26">
        <v>146</v>
      </c>
      <c r="F81" s="27">
        <v>3.4006101687576125E-2</v>
      </c>
      <c r="G81" s="27">
        <v>2.5859482881298274E-2</v>
      </c>
      <c r="H81" s="27">
        <v>0.33570571103092028</v>
      </c>
      <c r="I81" s="27">
        <v>8.0131723380900102</v>
      </c>
    </row>
    <row r="82" spans="1:9" x14ac:dyDescent="0.35">
      <c r="A82" s="3">
        <v>4204806</v>
      </c>
      <c r="B82" s="26" t="s">
        <v>418</v>
      </c>
      <c r="C82" s="26">
        <v>36061</v>
      </c>
      <c r="D82" s="26">
        <v>40045</v>
      </c>
      <c r="E82" s="26">
        <v>3984</v>
      </c>
      <c r="F82" s="27">
        <v>0.67304831666063814</v>
      </c>
      <c r="G82" s="27">
        <v>0.52619054470609217</v>
      </c>
      <c r="H82" s="27">
        <v>0.4566563500234766</v>
      </c>
      <c r="I82" s="27">
        <v>11.047946535037854</v>
      </c>
    </row>
    <row r="83" spans="1:9" x14ac:dyDescent="0.35">
      <c r="A83" s="3">
        <v>4204905</v>
      </c>
      <c r="B83" s="26" t="s">
        <v>585</v>
      </c>
      <c r="C83" s="26">
        <v>9129</v>
      </c>
      <c r="D83" s="26">
        <v>8530</v>
      </c>
      <c r="E83" s="26">
        <v>-599</v>
      </c>
      <c r="F83" s="27">
        <v>0.17038512750048432</v>
      </c>
      <c r="G83" s="27">
        <v>0.11208403911457025</v>
      </c>
      <c r="H83" s="27">
        <v>-0.29463812252243926</v>
      </c>
      <c r="I83" s="27">
        <v>-6.5615072844780364</v>
      </c>
    </row>
    <row r="84" spans="1:9" x14ac:dyDescent="0.35">
      <c r="A84" s="3">
        <v>4205001</v>
      </c>
      <c r="B84" s="26" t="s">
        <v>514</v>
      </c>
      <c r="C84" s="26">
        <v>14250</v>
      </c>
      <c r="D84" s="26">
        <v>15008</v>
      </c>
      <c r="E84" s="26">
        <v>758</v>
      </c>
      <c r="F84" s="27">
        <v>0.26596429695277701</v>
      </c>
      <c r="G84" s="27">
        <v>0.19720483693217708</v>
      </c>
      <c r="H84" s="27">
        <v>0.22558661044147499</v>
      </c>
      <c r="I84" s="27">
        <v>5.3192982456140347</v>
      </c>
    </row>
    <row r="85" spans="1:9" x14ac:dyDescent="0.35">
      <c r="A85" s="3">
        <v>4205100</v>
      </c>
      <c r="B85" s="26" t="s">
        <v>480</v>
      </c>
      <c r="C85" s="26">
        <v>3309</v>
      </c>
      <c r="D85" s="26">
        <v>4221</v>
      </c>
      <c r="E85" s="26">
        <v>912</v>
      </c>
      <c r="F85" s="27">
        <v>6.1759709376613285E-2</v>
      </c>
      <c r="G85" s="27">
        <v>5.5463860387174803E-2</v>
      </c>
      <c r="H85" s="27">
        <v>1.0639946675517598</v>
      </c>
      <c r="I85" s="27">
        <v>27.561196736174072</v>
      </c>
    </row>
    <row r="86" spans="1:9" x14ac:dyDescent="0.35">
      <c r="A86" s="3">
        <v>4205159</v>
      </c>
      <c r="B86" s="26" t="s">
        <v>552</v>
      </c>
      <c r="C86" s="26">
        <v>3082</v>
      </c>
      <c r="D86" s="26">
        <v>3637</v>
      </c>
      <c r="E86" s="26">
        <v>555</v>
      </c>
      <c r="F86" s="27">
        <v>5.7522944786558526E-2</v>
      </c>
      <c r="G86" s="27">
        <v>4.7790111402074092E-2</v>
      </c>
      <c r="H86" s="27">
        <v>0.72251252634569774</v>
      </c>
      <c r="I86" s="27">
        <v>18.007787151200517</v>
      </c>
    </row>
    <row r="87" spans="1:9" x14ac:dyDescent="0.35">
      <c r="A87" s="3">
        <v>4205175</v>
      </c>
      <c r="B87" s="26" t="s">
        <v>487</v>
      </c>
      <c r="C87" s="26">
        <v>2788</v>
      </c>
      <c r="D87" s="26">
        <v>3402</v>
      </c>
      <c r="E87" s="26">
        <v>614</v>
      </c>
      <c r="F87" s="27">
        <v>5.2035681396795957E-2</v>
      </c>
      <c r="G87" s="27">
        <v>4.4702215834439389E-2</v>
      </c>
      <c r="H87" s="27">
        <v>0.86914225896297381</v>
      </c>
      <c r="I87" s="27">
        <v>22.022955523672884</v>
      </c>
    </row>
    <row r="88" spans="1:9" x14ac:dyDescent="0.35">
      <c r="A88" s="3">
        <v>4205191</v>
      </c>
      <c r="B88" s="26" t="s">
        <v>507</v>
      </c>
      <c r="C88" s="26">
        <v>2057</v>
      </c>
      <c r="D88" s="26">
        <v>2269</v>
      </c>
      <c r="E88" s="26">
        <v>212</v>
      </c>
      <c r="F88" s="27">
        <v>3.8392179567148237E-2</v>
      </c>
      <c r="G88" s="27">
        <v>2.9814617204098465E-2</v>
      </c>
      <c r="H88" s="27">
        <v>0.4273915721751953</v>
      </c>
      <c r="I88" s="27">
        <v>10.306271268838113</v>
      </c>
    </row>
    <row r="89" spans="1:9" x14ac:dyDescent="0.35">
      <c r="A89" s="3">
        <v>4205209</v>
      </c>
      <c r="B89" s="26" t="s">
        <v>477</v>
      </c>
      <c r="C89" s="26">
        <v>4269</v>
      </c>
      <c r="D89" s="26">
        <v>4885</v>
      </c>
      <c r="E89" s="26">
        <v>616</v>
      </c>
      <c r="F89" s="27">
        <v>7.96773041186951E-2</v>
      </c>
      <c r="G89" s="27">
        <v>6.4188807863385183E-2</v>
      </c>
      <c r="H89" s="27">
        <v>0.5877626630964139</v>
      </c>
      <c r="I89" s="27">
        <v>14.429608807683298</v>
      </c>
    </row>
    <row r="90" spans="1:9" x14ac:dyDescent="0.35">
      <c r="A90" s="3">
        <v>4205308</v>
      </c>
      <c r="B90" s="26" t="s">
        <v>478</v>
      </c>
      <c r="C90" s="26">
        <v>10767</v>
      </c>
      <c r="D90" s="26">
        <v>11192</v>
      </c>
      <c r="E90" s="26">
        <v>425</v>
      </c>
      <c r="F90" s="27">
        <v>0.20095702352916142</v>
      </c>
      <c r="G90" s="27">
        <v>0.14706266890624506</v>
      </c>
      <c r="H90" s="27">
        <v>0.16846059017185944</v>
      </c>
      <c r="I90" s="27">
        <v>3.9472462152874526</v>
      </c>
    </row>
    <row r="91" spans="1:9" x14ac:dyDescent="0.35">
      <c r="A91" s="3">
        <v>4205357</v>
      </c>
      <c r="B91" s="26" t="s">
        <v>516</v>
      </c>
      <c r="C91" s="26">
        <v>1612</v>
      </c>
      <c r="D91" s="26">
        <v>1783</v>
      </c>
      <c r="E91" s="26">
        <v>171</v>
      </c>
      <c r="F91" s="27">
        <v>3.0086627837745725E-2</v>
      </c>
      <c r="G91" s="27">
        <v>2.3428586370607126E-2</v>
      </c>
      <c r="H91" s="27">
        <v>0.43931737656248693</v>
      </c>
      <c r="I91" s="27">
        <v>10.607940446650124</v>
      </c>
    </row>
    <row r="92" spans="1:9" x14ac:dyDescent="0.35">
      <c r="A92" s="3">
        <v>4205407</v>
      </c>
      <c r="B92" s="26" t="s">
        <v>338</v>
      </c>
      <c r="C92" s="26">
        <v>342315</v>
      </c>
      <c r="D92" s="26">
        <v>537211</v>
      </c>
      <c r="E92" s="26">
        <v>194896</v>
      </c>
      <c r="F92" s="27">
        <v>6.3890223376413955</v>
      </c>
      <c r="G92" s="27">
        <v>7.0589424075940679</v>
      </c>
      <c r="H92" s="27">
        <v>1.9787114842066078</v>
      </c>
      <c r="I92" s="27">
        <v>56.934694652586074</v>
      </c>
    </row>
    <row r="93" spans="1:9" x14ac:dyDescent="0.35">
      <c r="A93" s="3">
        <v>4205431</v>
      </c>
      <c r="B93" s="26" t="s">
        <v>540</v>
      </c>
      <c r="C93" s="26">
        <v>2725</v>
      </c>
      <c r="D93" s="26">
        <v>2682</v>
      </c>
      <c r="E93" s="26">
        <v>-43</v>
      </c>
      <c r="F93" s="27">
        <v>5.0859839241846845E-2</v>
      </c>
      <c r="G93" s="27">
        <v>3.5241429414452213E-2</v>
      </c>
      <c r="H93" s="27">
        <v>-6.9131064138372444E-2</v>
      </c>
      <c r="I93" s="27">
        <v>-1.5779816513761469</v>
      </c>
    </row>
    <row r="94" spans="1:9" x14ac:dyDescent="0.35">
      <c r="A94" s="3">
        <v>4205456</v>
      </c>
      <c r="B94" s="26" t="s">
        <v>373</v>
      </c>
      <c r="C94" s="26">
        <v>18348</v>
      </c>
      <c r="D94" s="26">
        <v>31431</v>
      </c>
      <c r="E94" s="26">
        <v>13083</v>
      </c>
      <c r="F94" s="27">
        <v>0.34245002950803888</v>
      </c>
      <c r="G94" s="27">
        <v>0.41300274717585667</v>
      </c>
      <c r="H94" s="27">
        <v>2.3679225625835354</v>
      </c>
      <c r="I94" s="27">
        <v>71.304774362328317</v>
      </c>
    </row>
    <row r="95" spans="1:9" x14ac:dyDescent="0.35">
      <c r="A95" s="3">
        <v>4205506</v>
      </c>
      <c r="B95" s="26" t="s">
        <v>631</v>
      </c>
      <c r="C95" s="26">
        <v>32948</v>
      </c>
      <c r="D95" s="26">
        <v>33481</v>
      </c>
      <c r="E95" s="26">
        <v>533</v>
      </c>
      <c r="F95" s="27">
        <v>0.61494678287719984</v>
      </c>
      <c r="G95" s="27">
        <v>0.43993970851054237</v>
      </c>
      <c r="H95" s="27">
        <v>6.9796314449543928E-2</v>
      </c>
      <c r="I95" s="27">
        <v>1.6177006191574603</v>
      </c>
    </row>
    <row r="96" spans="1:9" x14ac:dyDescent="0.35">
      <c r="A96" s="3">
        <v>4205555</v>
      </c>
      <c r="B96" s="26" t="s">
        <v>574</v>
      </c>
      <c r="C96" s="26">
        <v>2971</v>
      </c>
      <c r="D96" s="26">
        <v>2411</v>
      </c>
      <c r="E96" s="26">
        <v>-560</v>
      </c>
      <c r="F96" s="27">
        <v>5.5451222894505312E-2</v>
      </c>
      <c r="G96" s="27">
        <v>3.1680494525818156E-2</v>
      </c>
      <c r="H96" s="27">
        <v>-0.90396336182806403</v>
      </c>
      <c r="I96" s="27">
        <v>-18.848872433524065</v>
      </c>
    </row>
    <row r="97" spans="1:9" x14ac:dyDescent="0.35">
      <c r="A97" s="3">
        <v>4205605</v>
      </c>
      <c r="B97" s="26" t="s">
        <v>604</v>
      </c>
      <c r="C97" s="26">
        <v>4235</v>
      </c>
      <c r="D97" s="26">
        <v>3210</v>
      </c>
      <c r="E97" s="26">
        <v>-1025</v>
      </c>
      <c r="F97" s="27">
        <v>7.9042722638246382E-2</v>
      </c>
      <c r="G97" s="27">
        <v>4.2179339455776149E-2</v>
      </c>
      <c r="H97" s="27">
        <v>-1.197607389738653</v>
      </c>
      <c r="I97" s="27">
        <v>-24.20306965761511</v>
      </c>
    </row>
    <row r="98" spans="1:9" x14ac:dyDescent="0.35">
      <c r="A98" s="3">
        <v>4205704</v>
      </c>
      <c r="B98" s="26" t="s">
        <v>363</v>
      </c>
      <c r="C98" s="26">
        <v>13164</v>
      </c>
      <c r="D98" s="26">
        <v>29959</v>
      </c>
      <c r="E98" s="26">
        <v>16795</v>
      </c>
      <c r="F98" s="27">
        <v>0.24569501790079701</v>
      </c>
      <c r="G98" s="27">
        <v>0.39366069493943845</v>
      </c>
      <c r="H98" s="27">
        <v>3.6400948348788598</v>
      </c>
      <c r="I98" s="27">
        <v>127.58280158006686</v>
      </c>
    </row>
    <row r="99" spans="1:9" x14ac:dyDescent="0.35">
      <c r="A99" s="3">
        <v>4205803</v>
      </c>
      <c r="B99" s="26" t="s">
        <v>398</v>
      </c>
      <c r="C99" s="26">
        <v>11378</v>
      </c>
      <c r="D99" s="26">
        <v>18545</v>
      </c>
      <c r="E99" s="26">
        <v>7167</v>
      </c>
      <c r="F99" s="27">
        <v>0.21236082601604894</v>
      </c>
      <c r="G99" s="27">
        <v>0.24368095022036404</v>
      </c>
      <c r="H99" s="27">
        <v>2.14671097073873</v>
      </c>
      <c r="I99" s="27">
        <v>62.989980664440147</v>
      </c>
    </row>
    <row r="100" spans="1:9" x14ac:dyDescent="0.35">
      <c r="A100" s="3">
        <v>4205902</v>
      </c>
      <c r="B100" s="26" t="s">
        <v>359</v>
      </c>
      <c r="C100" s="26">
        <v>46414</v>
      </c>
      <c r="D100" s="26">
        <v>72570</v>
      </c>
      <c r="E100" s="26">
        <v>26156</v>
      </c>
      <c r="F100" s="27">
        <v>0.86627837745727676</v>
      </c>
      <c r="G100" s="27">
        <v>0.95356843124787383</v>
      </c>
      <c r="H100" s="27">
        <v>1.9622671921334378</v>
      </c>
      <c r="I100" s="27">
        <v>56.353686387727841</v>
      </c>
    </row>
    <row r="101" spans="1:9" ht="18.5" customHeight="1" x14ac:dyDescent="0.35">
      <c r="A101" s="3">
        <v>4206009</v>
      </c>
      <c r="B101" s="26" t="s">
        <v>397</v>
      </c>
      <c r="C101" s="26">
        <v>11598</v>
      </c>
      <c r="D101" s="26">
        <v>16915</v>
      </c>
      <c r="E101" s="26">
        <v>5317</v>
      </c>
      <c r="F101" s="27">
        <v>0.21646694147777601</v>
      </c>
      <c r="G101" s="27">
        <v>0.2222627809640042</v>
      </c>
      <c r="H101" s="27">
        <v>1.6542649203796111</v>
      </c>
      <c r="I101" s="27">
        <v>45.844111053629938</v>
      </c>
    </row>
    <row r="102" spans="1:9" x14ac:dyDescent="0.35">
      <c r="A102" s="3">
        <v>4206108</v>
      </c>
      <c r="B102" s="26" t="s">
        <v>642</v>
      </c>
      <c r="C102" s="26">
        <v>5817</v>
      </c>
      <c r="D102" s="26">
        <v>6277</v>
      </c>
      <c r="E102" s="26">
        <v>460</v>
      </c>
      <c r="F102" s="27">
        <v>0.10856942564030204</v>
      </c>
      <c r="G102" s="27">
        <v>8.247966160869373E-2</v>
      </c>
      <c r="H102" s="27">
        <v>0.3314502351332127</v>
      </c>
      <c r="I102" s="27">
        <v>7.9078562833075479</v>
      </c>
    </row>
    <row r="103" spans="1:9" x14ac:dyDescent="0.35">
      <c r="A103" s="3">
        <v>4206207</v>
      </c>
      <c r="B103" s="26" t="s">
        <v>425</v>
      </c>
      <c r="C103" s="26">
        <v>10799</v>
      </c>
      <c r="D103" s="26">
        <v>12435</v>
      </c>
      <c r="E103" s="26">
        <v>1636</v>
      </c>
      <c r="F103" s="27">
        <v>0.20155427668723083</v>
      </c>
      <c r="G103" s="27">
        <v>0.16339566546186179</v>
      </c>
      <c r="H103" s="27">
        <v>0.61519564653551573</v>
      </c>
      <c r="I103" s="27">
        <v>15.149550884341142</v>
      </c>
    </row>
    <row r="104" spans="1:9" x14ac:dyDescent="0.35">
      <c r="A104" s="3">
        <v>4206306</v>
      </c>
      <c r="B104" s="26" t="s">
        <v>389</v>
      </c>
      <c r="C104" s="26">
        <v>12976</v>
      </c>
      <c r="D104" s="26">
        <v>24543</v>
      </c>
      <c r="E104" s="26">
        <v>11567</v>
      </c>
      <c r="F104" s="27">
        <v>0.2421861555971393</v>
      </c>
      <c r="G104" s="27">
        <v>0.32249455709131275</v>
      </c>
      <c r="H104" s="27">
        <v>2.8097277630398487</v>
      </c>
      <c r="I104" s="27">
        <v>89.141491985203444</v>
      </c>
    </row>
    <row r="105" spans="1:9" x14ac:dyDescent="0.35">
      <c r="A105" s="3">
        <v>4206405</v>
      </c>
      <c r="B105" s="26" t="s">
        <v>492</v>
      </c>
      <c r="C105" s="26">
        <v>11038</v>
      </c>
      <c r="D105" s="26">
        <v>10796</v>
      </c>
      <c r="E105" s="26">
        <v>-242</v>
      </c>
      <c r="F105" s="27">
        <v>0.20601501121156165</v>
      </c>
      <c r="G105" s="27">
        <v>0.14185923637525211</v>
      </c>
      <c r="H105" s="27">
        <v>-9.6336913395378421E-2</v>
      </c>
      <c r="I105" s="27">
        <v>-2.1924261641601741</v>
      </c>
    </row>
    <row r="106" spans="1:9" x14ac:dyDescent="0.35">
      <c r="A106" s="3">
        <v>4206504</v>
      </c>
      <c r="B106" s="26" t="s">
        <v>365</v>
      </c>
      <c r="C106" s="26">
        <v>23794</v>
      </c>
      <c r="D106" s="26">
        <v>46711</v>
      </c>
      <c r="E106" s="26">
        <v>22917</v>
      </c>
      <c r="F106" s="27">
        <v>0.44409505134697391</v>
      </c>
      <c r="G106" s="27">
        <v>0.61378165897780679</v>
      </c>
      <c r="H106" s="27">
        <v>2.9762401185546183</v>
      </c>
      <c r="I106" s="27">
        <v>96.31419685635035</v>
      </c>
    </row>
    <row r="107" spans="1:9" x14ac:dyDescent="0.35">
      <c r="A107" s="3">
        <v>4206603</v>
      </c>
      <c r="B107" s="26" t="s">
        <v>580</v>
      </c>
      <c r="C107" s="26">
        <v>4696</v>
      </c>
      <c r="D107" s="26">
        <v>4829</v>
      </c>
      <c r="E107" s="26">
        <v>133</v>
      </c>
      <c r="F107" s="27">
        <v>8.7646900946683579E-2</v>
      </c>
      <c r="G107" s="27">
        <v>6.3452968919608416E-2</v>
      </c>
      <c r="H107" s="27">
        <v>0.12150125027634573</v>
      </c>
      <c r="I107" s="27">
        <v>2.832197614991482</v>
      </c>
    </row>
    <row r="108" spans="1:9" x14ac:dyDescent="0.35">
      <c r="A108" s="3">
        <v>4206652</v>
      </c>
      <c r="B108" s="26" t="s">
        <v>400</v>
      </c>
      <c r="C108" s="26">
        <v>4702</v>
      </c>
      <c r="D108" s="26">
        <v>8425</v>
      </c>
      <c r="E108" s="26">
        <v>3723</v>
      </c>
      <c r="F108" s="27">
        <v>8.7758885913821597E-2</v>
      </c>
      <c r="G108" s="27">
        <v>0.11070434109498879</v>
      </c>
      <c r="H108" s="27">
        <v>2.5681425209547859</v>
      </c>
      <c r="I108" s="27">
        <v>79.179072735006386</v>
      </c>
    </row>
    <row r="109" spans="1:9" ht="18.5" customHeight="1" x14ac:dyDescent="0.35">
      <c r="A109" s="3">
        <v>4206702</v>
      </c>
      <c r="B109" s="26" t="s">
        <v>482</v>
      </c>
      <c r="C109" s="26">
        <v>20044</v>
      </c>
      <c r="D109" s="26">
        <v>21724</v>
      </c>
      <c r="E109" s="26">
        <v>1680</v>
      </c>
      <c r="F109" s="27">
        <v>0.37410444688571676</v>
      </c>
      <c r="G109" s="27">
        <v>0.28545295026083517</v>
      </c>
      <c r="H109" s="27">
        <v>0.35055991192305402</v>
      </c>
      <c r="I109" s="27">
        <v>8.3815605667531443</v>
      </c>
    </row>
    <row r="110" spans="1:9" x14ac:dyDescent="0.35">
      <c r="A110" s="3">
        <v>4206751</v>
      </c>
      <c r="B110" s="26" t="s">
        <v>543</v>
      </c>
      <c r="C110" s="26">
        <v>1972</v>
      </c>
      <c r="D110" s="26">
        <v>2008</v>
      </c>
      <c r="E110" s="26">
        <v>36</v>
      </c>
      <c r="F110" s="27">
        <v>3.6805725866026415E-2</v>
      </c>
      <c r="G110" s="27">
        <v>2.6385082126853115E-2</v>
      </c>
      <c r="H110" s="27">
        <v>7.8687227598916998E-2</v>
      </c>
      <c r="I110" s="27">
        <v>1.8255578093306288</v>
      </c>
    </row>
    <row r="111" spans="1:9" x14ac:dyDescent="0.35">
      <c r="A111" s="3">
        <v>4206801</v>
      </c>
      <c r="B111" s="26" t="s">
        <v>586</v>
      </c>
      <c r="C111" s="26">
        <v>3587</v>
      </c>
      <c r="D111" s="26">
        <v>3269</v>
      </c>
      <c r="E111" s="26">
        <v>-318</v>
      </c>
      <c r="F111" s="27">
        <v>6.6948346187341148E-2</v>
      </c>
      <c r="G111" s="27">
        <v>4.2954598342969538E-2</v>
      </c>
      <c r="H111" s="27">
        <v>-0.40280425769604333</v>
      </c>
      <c r="I111" s="27">
        <v>-8.8653470867019788</v>
      </c>
    </row>
    <row r="112" spans="1:9" x14ac:dyDescent="0.35">
      <c r="A112" s="3">
        <v>4206900</v>
      </c>
      <c r="B112" s="26" t="s">
        <v>408</v>
      </c>
      <c r="C112" s="26">
        <v>15802</v>
      </c>
      <c r="D112" s="26">
        <v>19862</v>
      </c>
      <c r="E112" s="26">
        <v>4060</v>
      </c>
      <c r="F112" s="27">
        <v>0.29493107511914268</v>
      </c>
      <c r="G112" s="27">
        <v>0.26098630538025724</v>
      </c>
      <c r="H112" s="27">
        <v>0.99918425070011363</v>
      </c>
      <c r="I112" s="27">
        <v>25.692950259460829</v>
      </c>
    </row>
    <row r="113" spans="1:9" x14ac:dyDescent="0.35">
      <c r="A113" s="3">
        <v>4207007</v>
      </c>
      <c r="B113" s="26" t="s">
        <v>513</v>
      </c>
      <c r="C113" s="26">
        <v>48634</v>
      </c>
      <c r="D113" s="26">
        <v>59035</v>
      </c>
      <c r="E113" s="26">
        <v>10401</v>
      </c>
      <c r="F113" s="27">
        <v>0.90771281529834114</v>
      </c>
      <c r="G113" s="27">
        <v>0.77571878653325377</v>
      </c>
      <c r="H113" s="27">
        <v>0.84620201708263121</v>
      </c>
      <c r="I113" s="27">
        <v>21.386272977752192</v>
      </c>
    </row>
    <row r="114" spans="1:9" x14ac:dyDescent="0.35">
      <c r="A114" s="3">
        <v>4207106</v>
      </c>
      <c r="B114" s="26" t="s">
        <v>394</v>
      </c>
      <c r="C114" s="26">
        <v>10574</v>
      </c>
      <c r="D114" s="26">
        <v>17046</v>
      </c>
      <c r="E114" s="26">
        <v>6472</v>
      </c>
      <c r="F114" s="27">
        <v>0.19735484041955542</v>
      </c>
      <c r="G114" s="27">
        <v>0.22398411849319633</v>
      </c>
      <c r="H114" s="27">
        <v>2.0978648586889026</v>
      </c>
      <c r="I114" s="27">
        <v>61.206733497257424</v>
      </c>
    </row>
    <row r="115" spans="1:9" x14ac:dyDescent="0.35">
      <c r="A115" s="3">
        <v>4207205</v>
      </c>
      <c r="B115" s="26" t="s">
        <v>510</v>
      </c>
      <c r="C115" s="26">
        <v>13404</v>
      </c>
      <c r="D115" s="26">
        <v>11881</v>
      </c>
      <c r="E115" s="26">
        <v>-1523</v>
      </c>
      <c r="F115" s="27">
        <v>0.25017441658631745</v>
      </c>
      <c r="G115" s="27">
        <v>0.15611611591092722</v>
      </c>
      <c r="H115" s="27">
        <v>-0.52303038359576837</v>
      </c>
      <c r="I115" s="27">
        <v>-11.362279916442851</v>
      </c>
    </row>
    <row r="116" spans="1:9" x14ac:dyDescent="0.35">
      <c r="A116" s="3">
        <v>4207304</v>
      </c>
      <c r="B116" s="26" t="s">
        <v>362</v>
      </c>
      <c r="C116" s="26">
        <v>35700</v>
      </c>
      <c r="D116" s="26">
        <v>52579</v>
      </c>
      <c r="E116" s="26">
        <v>16879</v>
      </c>
      <c r="F116" s="27">
        <v>0.66631055447116772</v>
      </c>
      <c r="G116" s="27">
        <v>0.69088706830070212</v>
      </c>
      <c r="H116" s="27">
        <v>1.6975787692360633</v>
      </c>
      <c r="I116" s="27">
        <v>47.280112044817926</v>
      </c>
    </row>
    <row r="117" spans="1:9" x14ac:dyDescent="0.35">
      <c r="A117" s="3">
        <v>4207403</v>
      </c>
      <c r="B117" s="26" t="s">
        <v>496</v>
      </c>
      <c r="C117" s="26">
        <v>5246</v>
      </c>
      <c r="D117" s="26">
        <v>5982</v>
      </c>
      <c r="E117" s="26">
        <v>736</v>
      </c>
      <c r="F117" s="27">
        <v>9.7912189601001301E-2</v>
      </c>
      <c r="G117" s="27">
        <v>7.8603367172726757E-2</v>
      </c>
      <c r="H117" s="27">
        <v>0.57245437517547959</v>
      </c>
      <c r="I117" s="27">
        <v>14.029736942432331</v>
      </c>
    </row>
    <row r="118" spans="1:9" x14ac:dyDescent="0.35">
      <c r="A118" s="3">
        <v>4207502</v>
      </c>
      <c r="B118" s="26" t="s">
        <v>356</v>
      </c>
      <c r="C118" s="26">
        <v>40194</v>
      </c>
      <c r="D118" s="26">
        <v>71549</v>
      </c>
      <c r="E118" s="26">
        <v>31355</v>
      </c>
      <c r="F118" s="27">
        <v>0.75018729485753832</v>
      </c>
      <c r="G118" s="27">
        <v>0.94015251050508652</v>
      </c>
      <c r="H118" s="27">
        <v>2.5389338145004325</v>
      </c>
      <c r="I118" s="27">
        <v>78.009155595362486</v>
      </c>
    </row>
    <row r="119" spans="1:9" x14ac:dyDescent="0.35">
      <c r="A119" s="3">
        <v>4207577</v>
      </c>
      <c r="B119" s="26" t="s">
        <v>530</v>
      </c>
      <c r="C119" s="26">
        <v>2553</v>
      </c>
      <c r="D119" s="26">
        <v>2877</v>
      </c>
      <c r="E119" s="26">
        <v>324</v>
      </c>
      <c r="F119" s="27">
        <v>4.7649603517223846E-2</v>
      </c>
      <c r="G119" s="27">
        <v>3.7803725736532082E-2</v>
      </c>
      <c r="H119" s="27">
        <v>0.52082528352337398</v>
      </c>
      <c r="I119" s="27">
        <v>12.690951821386603</v>
      </c>
    </row>
    <row r="120" spans="1:9" x14ac:dyDescent="0.35">
      <c r="A120" s="3">
        <v>4207601</v>
      </c>
      <c r="B120" s="26" t="s">
        <v>597</v>
      </c>
      <c r="C120" s="26">
        <v>4979</v>
      </c>
      <c r="D120" s="26">
        <v>4578</v>
      </c>
      <c r="E120" s="26">
        <v>-401</v>
      </c>
      <c r="F120" s="27">
        <v>9.2928858563359779E-2</v>
      </c>
      <c r="G120" s="27">
        <v>6.0154833653751773E-2</v>
      </c>
      <c r="H120" s="27">
        <v>-0.36440766187495477</v>
      </c>
      <c r="I120" s="27">
        <v>-8.0538260694918673</v>
      </c>
    </row>
    <row r="121" spans="1:9" x14ac:dyDescent="0.35">
      <c r="A121" s="3">
        <v>4207650</v>
      </c>
      <c r="B121" s="26" t="s">
        <v>459</v>
      </c>
      <c r="C121" s="26">
        <v>7877</v>
      </c>
      <c r="D121" s="26">
        <v>9335</v>
      </c>
      <c r="E121" s="26">
        <v>1458</v>
      </c>
      <c r="F121" s="27">
        <v>0.1470175976910193</v>
      </c>
      <c r="G121" s="27">
        <v>0.12266172393136146</v>
      </c>
      <c r="H121" s="27">
        <v>0.74109634929417911</v>
      </c>
      <c r="I121" s="27">
        <v>18.509584867335281</v>
      </c>
    </row>
    <row r="122" spans="1:9" x14ac:dyDescent="0.35">
      <c r="A122" s="3">
        <v>4207684</v>
      </c>
      <c r="B122" s="26" t="s">
        <v>458</v>
      </c>
      <c r="C122" s="26">
        <v>6122</v>
      </c>
      <c r="D122" s="26">
        <v>7730</v>
      </c>
      <c r="E122" s="26">
        <v>1608</v>
      </c>
      <c r="F122" s="27">
        <v>0.11426199480315095</v>
      </c>
      <c r="G122" s="27">
        <v>0.1015720542034734</v>
      </c>
      <c r="H122" s="27">
        <v>1.0191584976126489</v>
      </c>
      <c r="I122" s="27">
        <v>26.26592616791898</v>
      </c>
    </row>
    <row r="123" spans="1:9" ht="18.5" customHeight="1" x14ac:dyDescent="0.35">
      <c r="A123" s="3">
        <v>4207700</v>
      </c>
      <c r="B123" s="26" t="s">
        <v>472</v>
      </c>
      <c r="C123" s="26">
        <v>6907</v>
      </c>
      <c r="D123" s="26">
        <v>7816</v>
      </c>
      <c r="E123" s="26">
        <v>909</v>
      </c>
      <c r="F123" s="27">
        <v>0.12891336133704079</v>
      </c>
      <c r="G123" s="27">
        <v>0.1027020925814163</v>
      </c>
      <c r="H123" s="27">
        <v>0.53900187127708943</v>
      </c>
      <c r="I123" s="27">
        <v>13.160561748950339</v>
      </c>
    </row>
    <row r="124" spans="1:9" x14ac:dyDescent="0.35">
      <c r="A124" s="3">
        <v>4207759</v>
      </c>
      <c r="B124" s="26" t="s">
        <v>607</v>
      </c>
      <c r="C124" s="26">
        <v>4592</v>
      </c>
      <c r="D124" s="26">
        <v>3986</v>
      </c>
      <c r="E124" s="26">
        <v>-606</v>
      </c>
      <c r="F124" s="27">
        <v>8.5705828182958063E-2</v>
      </c>
      <c r="G124" s="27">
        <v>5.2375964819540093E-2</v>
      </c>
      <c r="H124" s="27">
        <v>-0.61344736463383454</v>
      </c>
      <c r="I124" s="27">
        <v>-13.196864111498257</v>
      </c>
    </row>
    <row r="125" spans="1:9" x14ac:dyDescent="0.35">
      <c r="A125" s="3">
        <v>4207809</v>
      </c>
      <c r="B125" s="26" t="s">
        <v>468</v>
      </c>
      <c r="C125" s="26">
        <v>8602</v>
      </c>
      <c r="D125" s="26">
        <v>10195</v>
      </c>
      <c r="E125" s="26">
        <v>1593</v>
      </c>
      <c r="F125" s="27">
        <v>0.16054911455352902</v>
      </c>
      <c r="G125" s="27">
        <v>0.13396210771079059</v>
      </c>
      <c r="H125" s="27">
        <v>0.7414424323136215</v>
      </c>
      <c r="I125" s="27">
        <v>18.51894908160893</v>
      </c>
    </row>
    <row r="126" spans="1:9" x14ac:dyDescent="0.35">
      <c r="A126" s="3">
        <v>4207858</v>
      </c>
      <c r="B126" s="26" t="s">
        <v>566</v>
      </c>
      <c r="C126" s="26">
        <v>2202</v>
      </c>
      <c r="D126" s="26">
        <v>2069</v>
      </c>
      <c r="E126" s="26">
        <v>-133</v>
      </c>
      <c r="F126" s="27">
        <v>4.1098482939650183E-2</v>
      </c>
      <c r="G126" s="27">
        <v>2.7186620976324252E-2</v>
      </c>
      <c r="H126" s="27">
        <v>-0.27050581769056947</v>
      </c>
      <c r="I126" s="27">
        <v>-6.0399636693914616</v>
      </c>
    </row>
    <row r="127" spans="1:9" x14ac:dyDescent="0.35">
      <c r="A127" s="3">
        <v>4207908</v>
      </c>
      <c r="B127" s="26" t="s">
        <v>595</v>
      </c>
      <c r="C127" s="26">
        <v>9734</v>
      </c>
      <c r="D127" s="26">
        <v>10285</v>
      </c>
      <c r="E127" s="26">
        <v>551</v>
      </c>
      <c r="F127" s="27">
        <v>0.18167694502023382</v>
      </c>
      <c r="G127" s="27">
        <v>0.13514470601328898</v>
      </c>
      <c r="H127" s="27">
        <v>0.23968509827820839</v>
      </c>
      <c r="I127" s="27">
        <v>5.6605711937538521</v>
      </c>
    </row>
    <row r="128" spans="1:9" x14ac:dyDescent="0.35">
      <c r="A128" s="3">
        <v>4208005</v>
      </c>
      <c r="B128" s="26" t="s">
        <v>471</v>
      </c>
      <c r="C128" s="26">
        <v>6764</v>
      </c>
      <c r="D128" s="26">
        <v>7067</v>
      </c>
      <c r="E128" s="26">
        <v>303</v>
      </c>
      <c r="F128" s="27">
        <v>0.12624438628691817</v>
      </c>
      <c r="G128" s="27">
        <v>9.2860246708401872E-2</v>
      </c>
      <c r="H128" s="27">
        <v>0.19071045051257673</v>
      </c>
      <c r="I128" s="27">
        <v>4.4795978710822002</v>
      </c>
    </row>
    <row r="129" spans="1:9" x14ac:dyDescent="0.35">
      <c r="A129" s="3">
        <v>4208104</v>
      </c>
      <c r="B129" s="26" t="s">
        <v>426</v>
      </c>
      <c r="C129" s="26">
        <v>19086</v>
      </c>
      <c r="D129" s="26">
        <v>22051</v>
      </c>
      <c r="E129" s="26">
        <v>2965</v>
      </c>
      <c r="F129" s="27">
        <v>0.35622418046601428</v>
      </c>
      <c r="G129" s="27">
        <v>0.28974972409324606</v>
      </c>
      <c r="H129" s="27">
        <v>0.62981360422516008</v>
      </c>
      <c r="I129" s="27">
        <v>15.534947081630515</v>
      </c>
    </row>
    <row r="130" spans="1:9" x14ac:dyDescent="0.35">
      <c r="A130" s="3">
        <v>4208203</v>
      </c>
      <c r="B130" s="26" t="s">
        <v>341</v>
      </c>
      <c r="C130" s="26">
        <v>147494</v>
      </c>
      <c r="D130" s="26">
        <v>264054</v>
      </c>
      <c r="E130" s="26">
        <v>116560</v>
      </c>
      <c r="F130" s="27">
        <v>2.7528517905089753</v>
      </c>
      <c r="G130" s="27">
        <v>3.4696645796434624</v>
      </c>
      <c r="H130" s="27">
        <v>2.5643547252117482</v>
      </c>
      <c r="I130" s="27">
        <v>79.02694346888687</v>
      </c>
    </row>
    <row r="131" spans="1:9" x14ac:dyDescent="0.35">
      <c r="A131" s="3">
        <v>4208302</v>
      </c>
      <c r="B131" s="26" t="s">
        <v>349</v>
      </c>
      <c r="C131" s="26">
        <v>25869</v>
      </c>
      <c r="D131" s="26">
        <v>75940</v>
      </c>
      <c r="E131" s="26">
        <v>50071</v>
      </c>
      <c r="F131" s="27">
        <v>0.48282318581553618</v>
      </c>
      <c r="G131" s="27">
        <v>0.99785016768586932</v>
      </c>
      <c r="H131" s="27">
        <v>4.7935105224063079</v>
      </c>
      <c r="I131" s="27">
        <v>193.55599366036569</v>
      </c>
    </row>
    <row r="132" spans="1:9" x14ac:dyDescent="0.35">
      <c r="A132" s="3">
        <v>4208401</v>
      </c>
      <c r="B132" s="26" t="s">
        <v>439</v>
      </c>
      <c r="C132" s="26">
        <v>13998</v>
      </c>
      <c r="D132" s="26">
        <v>16638</v>
      </c>
      <c r="E132" s="26">
        <v>2640</v>
      </c>
      <c r="F132" s="27">
        <v>0.26126092833298059</v>
      </c>
      <c r="G132" s="27">
        <v>0.21862300618853692</v>
      </c>
      <c r="H132" s="27">
        <v>0.75402321313751131</v>
      </c>
      <c r="I132" s="27">
        <v>18.859837119588512</v>
      </c>
    </row>
    <row r="133" spans="1:9" x14ac:dyDescent="0.35">
      <c r="A133" s="3">
        <v>4208450</v>
      </c>
      <c r="B133" s="26" t="s">
        <v>357</v>
      </c>
      <c r="C133" s="26">
        <v>8839</v>
      </c>
      <c r="D133" s="26">
        <v>30750</v>
      </c>
      <c r="E133" s="26">
        <v>21911</v>
      </c>
      <c r="F133" s="27">
        <v>0.16497252075548047</v>
      </c>
      <c r="G133" s="27">
        <v>0.40405442002028552</v>
      </c>
      <c r="H133" s="27">
        <v>5.5701055877836803</v>
      </c>
      <c r="I133" s="27">
        <v>247.8900328091413</v>
      </c>
    </row>
    <row r="134" spans="1:9" x14ac:dyDescent="0.35">
      <c r="A134" s="3">
        <v>4208500</v>
      </c>
      <c r="B134" s="26" t="s">
        <v>395</v>
      </c>
      <c r="C134" s="26">
        <v>19492</v>
      </c>
      <c r="D134" s="26">
        <v>26525</v>
      </c>
      <c r="E134" s="26">
        <v>7033</v>
      </c>
      <c r="F134" s="27">
        <v>0.36380182990901966</v>
      </c>
      <c r="G134" s="27">
        <v>0.34853799970855526</v>
      </c>
      <c r="H134" s="27">
        <v>1.3485051451922914</v>
      </c>
      <c r="I134" s="27">
        <v>36.081469320746976</v>
      </c>
    </row>
    <row r="135" spans="1:9" ht="18.5" customHeight="1" x14ac:dyDescent="0.35">
      <c r="A135" s="3">
        <v>4208609</v>
      </c>
      <c r="B135" s="26" t="s">
        <v>498</v>
      </c>
      <c r="C135" s="26">
        <v>4194</v>
      </c>
      <c r="D135" s="26">
        <v>4310</v>
      </c>
      <c r="E135" s="26">
        <v>116</v>
      </c>
      <c r="F135" s="27">
        <v>7.8277492029469972E-2</v>
      </c>
      <c r="G135" s="27">
        <v>5.6633318708534323E-2</v>
      </c>
      <c r="H135" s="27">
        <v>0.11869199907423855</v>
      </c>
      <c r="I135" s="27">
        <v>2.7658559847401047</v>
      </c>
    </row>
    <row r="136" spans="1:9" x14ac:dyDescent="0.35">
      <c r="A136" s="3">
        <v>4208708</v>
      </c>
      <c r="B136" s="26" t="s">
        <v>557</v>
      </c>
      <c r="C136" s="26">
        <v>10923</v>
      </c>
      <c r="D136" s="26">
        <v>10624</v>
      </c>
      <c r="E136" s="26">
        <v>-299</v>
      </c>
      <c r="F136" s="27">
        <v>0.20386863267474975</v>
      </c>
      <c r="G136" s="27">
        <v>0.13959915961936628</v>
      </c>
      <c r="H136" s="27">
        <v>-0.12060141417694625</v>
      </c>
      <c r="I136" s="27">
        <v>-2.7373432207269066</v>
      </c>
    </row>
    <row r="137" spans="1:9" x14ac:dyDescent="0.35">
      <c r="A137" s="3">
        <v>4208807</v>
      </c>
      <c r="B137" s="26" t="s">
        <v>403</v>
      </c>
      <c r="C137" s="26">
        <v>14613</v>
      </c>
      <c r="D137" s="26">
        <v>20375</v>
      </c>
      <c r="E137" s="26">
        <v>5762</v>
      </c>
      <c r="F137" s="27">
        <v>0.27273938746462678</v>
      </c>
      <c r="G137" s="27">
        <v>0.26772711570449814</v>
      </c>
      <c r="H137" s="27">
        <v>1.4556984261669514</v>
      </c>
      <c r="I137" s="27">
        <v>39.430643947170331</v>
      </c>
    </row>
    <row r="138" spans="1:9" x14ac:dyDescent="0.35">
      <c r="A138" s="3">
        <v>4208906</v>
      </c>
      <c r="B138" s="26" t="s">
        <v>346</v>
      </c>
      <c r="C138" s="26">
        <v>108489</v>
      </c>
      <c r="D138" s="26">
        <v>182660</v>
      </c>
      <c r="E138" s="26">
        <v>74171</v>
      </c>
      <c r="F138" s="27">
        <v>2.0248561833059529</v>
      </c>
      <c r="G138" s="27">
        <v>2.4001489548261903</v>
      </c>
      <c r="H138" s="27">
        <v>2.2909691572094104</v>
      </c>
      <c r="I138" s="27">
        <v>68.36729991059002</v>
      </c>
    </row>
    <row r="139" spans="1:9" x14ac:dyDescent="0.35">
      <c r="A139" s="3">
        <v>4208955</v>
      </c>
      <c r="B139" s="26" t="s">
        <v>559</v>
      </c>
      <c r="C139" s="26">
        <v>1994</v>
      </c>
      <c r="D139" s="26">
        <v>1776</v>
      </c>
      <c r="E139" s="26">
        <v>-218</v>
      </c>
      <c r="F139" s="27">
        <v>3.7216337412199124E-2</v>
      </c>
      <c r="G139" s="27">
        <v>2.3336606502635027E-2</v>
      </c>
      <c r="H139" s="27">
        <v>-0.50212220433736299</v>
      </c>
      <c r="I139" s="27">
        <v>-10.932798395185557</v>
      </c>
    </row>
    <row r="140" spans="1:9" x14ac:dyDescent="0.35">
      <c r="A140" s="3">
        <v>4209003</v>
      </c>
      <c r="B140" s="26" t="s">
        <v>402</v>
      </c>
      <c r="C140" s="26">
        <v>24066</v>
      </c>
      <c r="D140" s="26">
        <v>30146</v>
      </c>
      <c r="E140" s="26">
        <v>6080</v>
      </c>
      <c r="F140" s="27">
        <v>0.44917170319056371</v>
      </c>
      <c r="G140" s="27">
        <v>0.39611787141240734</v>
      </c>
      <c r="H140" s="27">
        <v>0.98416873885338596</v>
      </c>
      <c r="I140" s="27">
        <v>25.263857724590711</v>
      </c>
    </row>
    <row r="141" spans="1:9" x14ac:dyDescent="0.35">
      <c r="A141" s="3">
        <v>4209102</v>
      </c>
      <c r="B141" s="26" t="s">
        <v>339</v>
      </c>
      <c r="C141" s="26">
        <v>429604</v>
      </c>
      <c r="D141" s="26">
        <v>616317</v>
      </c>
      <c r="E141" s="26">
        <v>186713</v>
      </c>
      <c r="F141" s="27">
        <v>8.0181983037263738</v>
      </c>
      <c r="G141" s="27">
        <v>8.0983937555656027</v>
      </c>
      <c r="H141" s="27">
        <v>1.581495275509015</v>
      </c>
      <c r="I141" s="27">
        <v>43.461653057234109</v>
      </c>
    </row>
    <row r="142" spans="1:9" x14ac:dyDescent="0.35">
      <c r="A142" s="3">
        <v>4209151</v>
      </c>
      <c r="B142" s="26" t="s">
        <v>435</v>
      </c>
      <c r="C142" s="26">
        <v>4594</v>
      </c>
      <c r="D142" s="26">
        <v>5985</v>
      </c>
      <c r="E142" s="26">
        <v>1391</v>
      </c>
      <c r="F142" s="27">
        <v>8.5743156505337384E-2</v>
      </c>
      <c r="G142" s="27">
        <v>7.8642787116143364E-2</v>
      </c>
      <c r="H142" s="27">
        <v>1.1566609439627173</v>
      </c>
      <c r="I142" s="27">
        <v>30.278624292555506</v>
      </c>
    </row>
    <row r="143" spans="1:9" x14ac:dyDescent="0.35">
      <c r="A143" s="3">
        <v>4209177</v>
      </c>
      <c r="B143" s="26" t="s">
        <v>485</v>
      </c>
      <c r="C143" s="26">
        <v>2220</v>
      </c>
      <c r="D143" s="26">
        <v>2555</v>
      </c>
      <c r="E143" s="26">
        <v>335</v>
      </c>
      <c r="F143" s="27">
        <v>4.1434437841064216E-2</v>
      </c>
      <c r="G143" s="27">
        <v>3.3572651809815592E-2</v>
      </c>
      <c r="H143" s="27">
        <v>0.61293615106277066</v>
      </c>
      <c r="I143" s="27">
        <v>15.090090090090092</v>
      </c>
    </row>
    <row r="144" spans="1:9" x14ac:dyDescent="0.35">
      <c r="A144" s="3">
        <v>4209201</v>
      </c>
      <c r="B144" s="26" t="s">
        <v>548</v>
      </c>
      <c r="C144" s="26">
        <v>2173</v>
      </c>
      <c r="D144" s="26">
        <v>2248</v>
      </c>
      <c r="E144" s="26">
        <v>75</v>
      </c>
      <c r="F144" s="27">
        <v>4.0557222265149795E-2</v>
      </c>
      <c r="G144" s="27">
        <v>2.9538677600182174E-2</v>
      </c>
      <c r="H144" s="27">
        <v>0.14764031923875098</v>
      </c>
      <c r="I144" s="27">
        <v>3.4514496088357114</v>
      </c>
    </row>
    <row r="145" spans="1:9" x14ac:dyDescent="0.35">
      <c r="A145" s="3">
        <v>4209300</v>
      </c>
      <c r="B145" s="26" t="s">
        <v>377</v>
      </c>
      <c r="C145" s="26">
        <v>157682</v>
      </c>
      <c r="D145" s="26">
        <v>164981</v>
      </c>
      <c r="E145" s="26">
        <v>7299</v>
      </c>
      <c r="F145" s="27">
        <v>2.9430022647093188</v>
      </c>
      <c r="G145" s="27">
        <v>2.1678472282720884</v>
      </c>
      <c r="H145" s="27">
        <v>0.19693265411686589</v>
      </c>
      <c r="I145" s="27">
        <v>4.6289367207417467</v>
      </c>
    </row>
    <row r="146" spans="1:9" ht="18.5" customHeight="1" x14ac:dyDescent="0.35">
      <c r="A146" s="3">
        <v>4209409</v>
      </c>
      <c r="B146" s="26" t="s">
        <v>632</v>
      </c>
      <c r="C146" s="26">
        <v>47568</v>
      </c>
      <c r="D146" s="26">
        <v>42785</v>
      </c>
      <c r="E146" s="26">
        <v>-4783</v>
      </c>
      <c r="F146" s="27">
        <v>0.88781681947015434</v>
      </c>
      <c r="G146" s="27">
        <v>0.56219409302659895</v>
      </c>
      <c r="H146" s="27">
        <v>-0.45969100814058361</v>
      </c>
      <c r="I146" s="27">
        <v>-10.055079044735956</v>
      </c>
    </row>
    <row r="147" spans="1:9" x14ac:dyDescent="0.35">
      <c r="A147" s="3">
        <v>4209458</v>
      </c>
      <c r="B147" s="26" t="s">
        <v>508</v>
      </c>
      <c r="C147" s="26">
        <v>1572</v>
      </c>
      <c r="D147" s="26">
        <v>1702</v>
      </c>
      <c r="E147" s="26">
        <v>130</v>
      </c>
      <c r="F147" s="27">
        <v>2.9340061390158986E-2</v>
      </c>
      <c r="G147" s="27">
        <v>2.2364247898358568E-2</v>
      </c>
      <c r="H147" s="27">
        <v>0.34605537704319733</v>
      </c>
      <c r="I147" s="27">
        <v>8.2697201017811715</v>
      </c>
    </row>
    <row r="148" spans="1:9" x14ac:dyDescent="0.35">
      <c r="A148" s="3">
        <v>4209508</v>
      </c>
      <c r="B148" s="26" t="s">
        <v>423</v>
      </c>
      <c r="C148" s="26">
        <v>5062</v>
      </c>
      <c r="D148" s="26">
        <v>7932</v>
      </c>
      <c r="E148" s="26">
        <v>2870</v>
      </c>
      <c r="F148" s="27">
        <v>9.4477983942102273E-2</v>
      </c>
      <c r="G148" s="27">
        <v>0.10422633039352536</v>
      </c>
      <c r="H148" s="27">
        <v>1.9719898602642782</v>
      </c>
      <c r="I148" s="27">
        <v>56.696957724219679</v>
      </c>
    </row>
    <row r="149" spans="1:9" x14ac:dyDescent="0.35">
      <c r="A149" s="3">
        <v>4209607</v>
      </c>
      <c r="B149" s="26" t="s">
        <v>558</v>
      </c>
      <c r="C149" s="26">
        <v>13604</v>
      </c>
      <c r="D149" s="26">
        <v>14381</v>
      </c>
      <c r="E149" s="26">
        <v>777</v>
      </c>
      <c r="F149" s="27">
        <v>0.2539072488242512</v>
      </c>
      <c r="G149" s="27">
        <v>0.1889660687581049</v>
      </c>
      <c r="H149" s="27">
        <v>0.24178759135122796</v>
      </c>
      <c r="I149" s="27">
        <v>5.7115554248750371</v>
      </c>
    </row>
    <row r="150" spans="1:9" x14ac:dyDescent="0.35">
      <c r="A150" s="3">
        <v>4209706</v>
      </c>
      <c r="B150" s="26" t="s">
        <v>613</v>
      </c>
      <c r="C150" s="26">
        <v>11682</v>
      </c>
      <c r="D150" s="26">
        <v>11472</v>
      </c>
      <c r="E150" s="26">
        <v>-210</v>
      </c>
      <c r="F150" s="27">
        <v>0.21803473101770821</v>
      </c>
      <c r="G150" s="27">
        <v>0.15074186362512895</v>
      </c>
      <c r="H150" s="27">
        <v>-7.8838088004873352E-2</v>
      </c>
      <c r="I150" s="27">
        <v>-1.7976373908577297</v>
      </c>
    </row>
    <row r="151" spans="1:9" x14ac:dyDescent="0.35">
      <c r="A151" s="3">
        <v>4209805</v>
      </c>
      <c r="B151" s="26" t="s">
        <v>567</v>
      </c>
      <c r="C151" s="26">
        <v>3739</v>
      </c>
      <c r="D151" s="26">
        <v>3330</v>
      </c>
      <c r="E151" s="26">
        <v>-409</v>
      </c>
      <c r="F151" s="27">
        <v>6.9785298688170766E-2</v>
      </c>
      <c r="G151" s="27">
        <v>4.3756137192440675E-2</v>
      </c>
      <c r="H151" s="27">
        <v>-0.50241146169420769</v>
      </c>
      <c r="I151" s="27">
        <v>-10.938753677453866</v>
      </c>
    </row>
    <row r="152" spans="1:9" x14ac:dyDescent="0.35">
      <c r="A152" s="3">
        <v>4209854</v>
      </c>
      <c r="B152" s="26" t="s">
        <v>582</v>
      </c>
      <c r="C152" s="26">
        <v>4877</v>
      </c>
      <c r="D152" s="26">
        <v>4549</v>
      </c>
      <c r="E152" s="26">
        <v>-328</v>
      </c>
      <c r="F152" s="27">
        <v>9.1025114122013584E-2</v>
      </c>
      <c r="G152" s="27">
        <v>5.9773774200724515E-2</v>
      </c>
      <c r="H152" s="27">
        <v>-0.30225033656491318</v>
      </c>
      <c r="I152" s="27">
        <v>-6.7254459708837393</v>
      </c>
    </row>
    <row r="153" spans="1:9" x14ac:dyDescent="0.35">
      <c r="A153" s="3">
        <v>4209904</v>
      </c>
      <c r="B153" s="26" t="s">
        <v>406</v>
      </c>
      <c r="C153" s="26">
        <v>8381</v>
      </c>
      <c r="D153" s="26">
        <v>12873</v>
      </c>
      <c r="E153" s="26">
        <v>4492</v>
      </c>
      <c r="F153" s="27">
        <v>0.15642433493061225</v>
      </c>
      <c r="G153" s="27">
        <v>0.16915097720068734</v>
      </c>
      <c r="H153" s="27">
        <v>1.8834514903139921</v>
      </c>
      <c r="I153" s="27">
        <v>53.597422741916233</v>
      </c>
    </row>
    <row r="154" spans="1:9" x14ac:dyDescent="0.35">
      <c r="A154" s="3">
        <v>4210001</v>
      </c>
      <c r="B154" s="26" t="s">
        <v>437</v>
      </c>
      <c r="C154" s="26">
        <v>7974</v>
      </c>
      <c r="D154" s="26">
        <v>11684</v>
      </c>
      <c r="E154" s="26">
        <v>3710</v>
      </c>
      <c r="F154" s="27">
        <v>0.14882802132641712</v>
      </c>
      <c r="G154" s="27">
        <v>0.15352753962656962</v>
      </c>
      <c r="H154" s="27">
        <v>1.6748895812168652</v>
      </c>
      <c r="I154" s="27">
        <v>46.52621018309506</v>
      </c>
    </row>
    <row r="155" spans="1:9" x14ac:dyDescent="0.35">
      <c r="A155" s="3">
        <v>4210035</v>
      </c>
      <c r="B155" s="26" t="s">
        <v>517</v>
      </c>
      <c r="C155" s="26">
        <v>5572</v>
      </c>
      <c r="D155" s="26">
        <v>5794</v>
      </c>
      <c r="E155" s="26">
        <v>222</v>
      </c>
      <c r="F155" s="27">
        <v>0.10399670614883323</v>
      </c>
      <c r="G155" s="27">
        <v>7.6133050718619005E-2</v>
      </c>
      <c r="H155" s="27">
        <v>0.17000888817693127</v>
      </c>
      <c r="I155" s="27">
        <v>3.9842067480258434</v>
      </c>
    </row>
    <row r="156" spans="1:9" x14ac:dyDescent="0.35">
      <c r="A156" s="3">
        <v>4210050</v>
      </c>
      <c r="B156" s="26" t="s">
        <v>570</v>
      </c>
      <c r="C156" s="26">
        <v>1900</v>
      </c>
      <c r="D156" s="26">
        <v>1778</v>
      </c>
      <c r="E156" s="26">
        <v>-122</v>
      </c>
      <c r="F156" s="27">
        <v>3.5461906260370275E-2</v>
      </c>
      <c r="G156" s="27">
        <v>2.3362886464912767E-2</v>
      </c>
      <c r="H156" s="27">
        <v>-0.28812650385712235</v>
      </c>
      <c r="I156" s="27">
        <v>-6.4210526315789469</v>
      </c>
    </row>
    <row r="157" spans="1:9" x14ac:dyDescent="0.35">
      <c r="A157" s="3">
        <v>4210100</v>
      </c>
      <c r="B157" s="26" t="s">
        <v>414</v>
      </c>
      <c r="C157" s="26">
        <v>49940</v>
      </c>
      <c r="D157" s="26">
        <v>55286</v>
      </c>
      <c r="E157" s="26">
        <v>5346</v>
      </c>
      <c r="F157" s="27">
        <v>0.9320882098120481</v>
      </c>
      <c r="G157" s="27">
        <v>0.72645699724362622</v>
      </c>
      <c r="H157" s="27">
        <v>0.44314170813188891</v>
      </c>
      <c r="I157" s="27">
        <v>10.704845814977974</v>
      </c>
    </row>
    <row r="158" spans="1:9" x14ac:dyDescent="0.35">
      <c r="A158" s="3">
        <v>4210209</v>
      </c>
      <c r="B158" s="26" t="s">
        <v>575</v>
      </c>
      <c r="C158" s="26">
        <v>3143</v>
      </c>
      <c r="D158" s="26">
        <v>3214</v>
      </c>
      <c r="E158" s="26">
        <v>71</v>
      </c>
      <c r="F158" s="27">
        <v>5.8661458619128297E-2</v>
      </c>
      <c r="G158" s="27">
        <v>4.2231899380331631E-2</v>
      </c>
      <c r="H158" s="27">
        <v>9.7171134933193848E-2</v>
      </c>
      <c r="I158" s="27">
        <v>2.2589882278078273</v>
      </c>
    </row>
    <row r="159" spans="1:9" x14ac:dyDescent="0.35">
      <c r="A159" s="3">
        <v>4210308</v>
      </c>
      <c r="B159" s="26" t="s">
        <v>571</v>
      </c>
      <c r="C159" s="26">
        <v>6906</v>
      </c>
      <c r="D159" s="26">
        <v>7425</v>
      </c>
      <c r="E159" s="26">
        <v>519</v>
      </c>
      <c r="F159" s="27">
        <v>0.12889469717585111</v>
      </c>
      <c r="G159" s="27">
        <v>9.7564359956117716E-2</v>
      </c>
      <c r="H159" s="27">
        <v>0.31554935875126588</v>
      </c>
      <c r="I159" s="27">
        <v>7.5152041702867072</v>
      </c>
    </row>
    <row r="160" spans="1:9" x14ac:dyDescent="0.35">
      <c r="A160" s="3">
        <v>4210407</v>
      </c>
      <c r="B160" s="26" t="s">
        <v>434</v>
      </c>
      <c r="C160" s="26">
        <v>5541</v>
      </c>
      <c r="D160" s="26">
        <v>7815</v>
      </c>
      <c r="E160" s="26">
        <v>2274</v>
      </c>
      <c r="F160" s="27">
        <v>0.10341811715195352</v>
      </c>
      <c r="G160" s="27">
        <v>0.10268895260027744</v>
      </c>
      <c r="H160" s="27">
        <v>1.5063191746638394</v>
      </c>
      <c r="I160" s="27">
        <v>41.039523551705472</v>
      </c>
    </row>
    <row r="161" spans="1:9" x14ac:dyDescent="0.35">
      <c r="A161" s="3">
        <v>4210506</v>
      </c>
      <c r="B161" s="26" t="s">
        <v>388</v>
      </c>
      <c r="C161" s="26">
        <v>18521</v>
      </c>
      <c r="D161" s="26">
        <v>28251</v>
      </c>
      <c r="E161" s="26">
        <v>9730</v>
      </c>
      <c r="F161" s="27">
        <v>0.34567892939385153</v>
      </c>
      <c r="G161" s="27">
        <v>0.37121760715424668</v>
      </c>
      <c r="H161" s="27">
        <v>1.8527084843815045</v>
      </c>
      <c r="I161" s="27">
        <v>52.534960315317747</v>
      </c>
    </row>
    <row r="162" spans="1:9" x14ac:dyDescent="0.35">
      <c r="A162" s="3">
        <v>4210555</v>
      </c>
      <c r="B162" s="26" t="s">
        <v>565</v>
      </c>
      <c r="C162" s="26">
        <v>2651</v>
      </c>
      <c r="D162" s="26">
        <v>2184</v>
      </c>
      <c r="E162" s="26">
        <v>-467</v>
      </c>
      <c r="F162" s="27">
        <v>4.9478691313811371E-2</v>
      </c>
      <c r="G162" s="27">
        <v>2.8697718807294426E-2</v>
      </c>
      <c r="H162" s="27">
        <v>-0.83897759709429254</v>
      </c>
      <c r="I162" s="27">
        <v>-17.615993964541683</v>
      </c>
    </row>
    <row r="163" spans="1:9" ht="18.5" customHeight="1" x14ac:dyDescent="0.35">
      <c r="A163" s="3">
        <v>4210605</v>
      </c>
      <c r="B163" s="26" t="s">
        <v>410</v>
      </c>
      <c r="C163" s="26">
        <v>12562</v>
      </c>
      <c r="D163" s="26">
        <v>17162</v>
      </c>
      <c r="E163" s="26">
        <v>4600</v>
      </c>
      <c r="F163" s="27">
        <v>0.23445919286461653</v>
      </c>
      <c r="G163" s="27">
        <v>0.22550835630530536</v>
      </c>
      <c r="H163" s="27">
        <v>1.3658579081379241</v>
      </c>
      <c r="I163" s="27">
        <v>36.618372870562013</v>
      </c>
    </row>
    <row r="164" spans="1:9" x14ac:dyDescent="0.35">
      <c r="A164" s="3">
        <v>4210704</v>
      </c>
      <c r="B164" s="26" t="s">
        <v>579</v>
      </c>
      <c r="C164" s="26">
        <v>3204</v>
      </c>
      <c r="D164" s="26">
        <v>2761</v>
      </c>
      <c r="E164" s="26">
        <v>-443</v>
      </c>
      <c r="F164" s="27">
        <v>5.9799972451698082E-2</v>
      </c>
      <c r="G164" s="27">
        <v>3.627948792442303E-2</v>
      </c>
      <c r="H164" s="27">
        <v>-0.64489891816267297</v>
      </c>
      <c r="I164" s="27">
        <v>-13.826466916354557</v>
      </c>
    </row>
    <row r="165" spans="1:9" x14ac:dyDescent="0.35">
      <c r="A165" s="3">
        <v>4210803</v>
      </c>
      <c r="B165" s="26" t="s">
        <v>561</v>
      </c>
      <c r="C165" s="26">
        <v>7080</v>
      </c>
      <c r="D165" s="26">
        <v>7006</v>
      </c>
      <c r="E165" s="26">
        <v>-74</v>
      </c>
      <c r="F165" s="27">
        <v>0.13214226122285344</v>
      </c>
      <c r="G165" s="27">
        <v>9.2058707858930749E-2</v>
      </c>
      <c r="H165" s="27">
        <v>-4.567210159865942E-2</v>
      </c>
      <c r="I165" s="27">
        <v>-1.0451977401129944</v>
      </c>
    </row>
    <row r="166" spans="1:9" x14ac:dyDescent="0.35">
      <c r="A166" s="3">
        <v>4210852</v>
      </c>
      <c r="B166" s="26" t="s">
        <v>563</v>
      </c>
      <c r="C166" s="26">
        <v>3520</v>
      </c>
      <c r="D166" s="26">
        <v>2511</v>
      </c>
      <c r="E166" s="26">
        <v>-1009</v>
      </c>
      <c r="F166" s="27">
        <v>6.5697847387633346E-2</v>
      </c>
      <c r="G166" s="27">
        <v>3.2994492639705261E-2</v>
      </c>
      <c r="H166" s="27">
        <v>-1.4578768487354066</v>
      </c>
      <c r="I166" s="27">
        <v>-28.664772727272727</v>
      </c>
    </row>
    <row r="167" spans="1:9" x14ac:dyDescent="0.35">
      <c r="A167" s="3">
        <v>4210902</v>
      </c>
      <c r="B167" s="26" t="s">
        <v>550</v>
      </c>
      <c r="C167" s="26">
        <v>3930</v>
      </c>
      <c r="D167" s="26">
        <v>4080</v>
      </c>
      <c r="E167" s="26">
        <v>150</v>
      </c>
      <c r="F167" s="27">
        <v>7.3350153475397459E-2</v>
      </c>
      <c r="G167" s="27">
        <v>5.3611123046593975E-2</v>
      </c>
      <c r="H167" s="27">
        <v>0.16299165478084188</v>
      </c>
      <c r="I167" s="27">
        <v>3.8167938931297711</v>
      </c>
    </row>
    <row r="168" spans="1:9" x14ac:dyDescent="0.35">
      <c r="A168" s="3">
        <v>4211009</v>
      </c>
      <c r="B168" s="26" t="s">
        <v>596</v>
      </c>
      <c r="C168" s="26">
        <v>8728</v>
      </c>
      <c r="D168" s="26">
        <v>10066</v>
      </c>
      <c r="E168" s="26">
        <v>1338</v>
      </c>
      <c r="F168" s="27">
        <v>0.16290079886342723</v>
      </c>
      <c r="G168" s="27">
        <v>0.13226705014387621</v>
      </c>
      <c r="H168" s="27">
        <v>0.6220447989653044</v>
      </c>
      <c r="I168" s="27">
        <v>15.329972502291476</v>
      </c>
    </row>
    <row r="169" spans="1:9" x14ac:dyDescent="0.35">
      <c r="A169" s="3">
        <v>4211058</v>
      </c>
      <c r="B169" s="26" t="s">
        <v>599</v>
      </c>
      <c r="C169" s="26">
        <v>8579</v>
      </c>
      <c r="D169" s="26">
        <v>9117</v>
      </c>
      <c r="E169" s="26">
        <v>538</v>
      </c>
      <c r="F169" s="27">
        <v>0.16011983884616662</v>
      </c>
      <c r="G169" s="27">
        <v>0.11979720804308758</v>
      </c>
      <c r="H169" s="27">
        <v>0.26479974209734358</v>
      </c>
      <c r="I169" s="27">
        <v>6.2711271709989509</v>
      </c>
    </row>
    <row r="170" spans="1:9" x14ac:dyDescent="0.35">
      <c r="A170" s="3">
        <v>4211108</v>
      </c>
      <c r="B170" s="26" t="s">
        <v>628</v>
      </c>
      <c r="C170" s="26">
        <v>8350</v>
      </c>
      <c r="D170" s="26">
        <v>7736</v>
      </c>
      <c r="E170" s="26">
        <v>-614</v>
      </c>
      <c r="F170" s="27">
        <v>0.15584574593373252</v>
      </c>
      <c r="G170" s="27">
        <v>0.10165089409030661</v>
      </c>
      <c r="H170" s="27">
        <v>-0.33152220716583525</v>
      </c>
      <c r="I170" s="27">
        <v>-7.3532934131736534</v>
      </c>
    </row>
    <row r="171" spans="1:9" x14ac:dyDescent="0.35">
      <c r="A171" s="3">
        <v>4211207</v>
      </c>
      <c r="B171" s="26" t="s">
        <v>413</v>
      </c>
      <c r="C171" s="26">
        <v>14551</v>
      </c>
      <c r="D171" s="26">
        <v>18537</v>
      </c>
      <c r="E171" s="26">
        <v>3986</v>
      </c>
      <c r="F171" s="27">
        <v>0.27158220947086731</v>
      </c>
      <c r="G171" s="27">
        <v>0.2435758303712531</v>
      </c>
      <c r="H171" s="27">
        <v>1.0582077204328577</v>
      </c>
      <c r="I171" s="27">
        <v>27.393306301972377</v>
      </c>
    </row>
    <row r="172" spans="1:9" x14ac:dyDescent="0.35">
      <c r="A172" s="3">
        <v>4211256</v>
      </c>
      <c r="B172" s="26" t="s">
        <v>532</v>
      </c>
      <c r="C172" s="26">
        <v>2917</v>
      </c>
      <c r="D172" s="26">
        <v>3010</v>
      </c>
      <c r="E172" s="26">
        <v>93</v>
      </c>
      <c r="F172" s="27">
        <v>5.4443358190263205E-2</v>
      </c>
      <c r="G172" s="27">
        <v>3.9551343228001933E-2</v>
      </c>
      <c r="H172" s="27">
        <v>0.13654700096679129</v>
      </c>
      <c r="I172" s="27">
        <v>3.1882070620500516</v>
      </c>
    </row>
    <row r="173" spans="1:9" x14ac:dyDescent="0.35">
      <c r="A173" s="3">
        <v>4211306</v>
      </c>
      <c r="B173" s="26" t="s">
        <v>350</v>
      </c>
      <c r="C173" s="26">
        <v>39317</v>
      </c>
      <c r="D173" s="26">
        <v>86401</v>
      </c>
      <c r="E173" s="26">
        <v>47084</v>
      </c>
      <c r="F173" s="27">
        <v>0.73381882549419897</v>
      </c>
      <c r="G173" s="27">
        <v>1.1353075103795998</v>
      </c>
      <c r="H173" s="27">
        <v>3.4824939606573846</v>
      </c>
      <c r="I173" s="27">
        <v>119.75481343947911</v>
      </c>
    </row>
    <row r="174" spans="1:9" x14ac:dyDescent="0.35">
      <c r="A174" s="3">
        <v>4211405</v>
      </c>
      <c r="B174" s="26" t="s">
        <v>462</v>
      </c>
      <c r="C174" s="26">
        <v>3543</v>
      </c>
      <c r="D174" s="26">
        <v>5155</v>
      </c>
      <c r="E174" s="26">
        <v>1612</v>
      </c>
      <c r="F174" s="27">
        <v>6.6127123094995729E-2</v>
      </c>
      <c r="G174" s="27">
        <v>6.773660277088038E-2</v>
      </c>
      <c r="H174" s="27">
        <v>1.6437692563457729</v>
      </c>
      <c r="I174" s="27">
        <v>45.498165396556587</v>
      </c>
    </row>
    <row r="175" spans="1:9" x14ac:dyDescent="0.35">
      <c r="A175" s="3">
        <v>4211454</v>
      </c>
      <c r="B175" s="26" t="s">
        <v>497</v>
      </c>
      <c r="C175" s="26">
        <v>4256</v>
      </c>
      <c r="D175" s="26">
        <v>4536</v>
      </c>
      <c r="E175" s="26">
        <v>280</v>
      </c>
      <c r="F175" s="27">
        <v>7.9434670023229417E-2</v>
      </c>
      <c r="G175" s="27">
        <v>5.960295444591919E-2</v>
      </c>
      <c r="H175" s="27">
        <v>0.27740934954296748</v>
      </c>
      <c r="I175" s="27">
        <v>6.5789473684210522</v>
      </c>
    </row>
    <row r="176" spans="1:9" x14ac:dyDescent="0.35">
      <c r="A176" s="3">
        <v>4211504</v>
      </c>
      <c r="B176" s="26" t="s">
        <v>432</v>
      </c>
      <c r="C176" s="26">
        <v>9852</v>
      </c>
      <c r="D176" s="26">
        <v>13727</v>
      </c>
      <c r="E176" s="26">
        <v>3875</v>
      </c>
      <c r="F176" s="27">
        <v>0.18387931604061472</v>
      </c>
      <c r="G176" s="27">
        <v>0.18037252109328322</v>
      </c>
      <c r="H176" s="27">
        <v>1.4525802569119506</v>
      </c>
      <c r="I176" s="27">
        <v>39.332115306536743</v>
      </c>
    </row>
    <row r="177" spans="1:9" x14ac:dyDescent="0.35">
      <c r="A177" s="3">
        <v>4211603</v>
      </c>
      <c r="B177" s="26" t="s">
        <v>489</v>
      </c>
      <c r="C177" s="26">
        <v>11511</v>
      </c>
      <c r="D177" s="26">
        <v>13664</v>
      </c>
      <c r="E177" s="26">
        <v>2153</v>
      </c>
      <c r="F177" s="27">
        <v>0.21484315945427485</v>
      </c>
      <c r="G177" s="27">
        <v>0.17954470228153435</v>
      </c>
      <c r="H177" s="27">
        <v>0.74827060089444064</v>
      </c>
      <c r="I177" s="27">
        <v>18.703848492746069</v>
      </c>
    </row>
    <row r="178" spans="1:9" x14ac:dyDescent="0.35">
      <c r="A178" s="3">
        <v>4211652</v>
      </c>
      <c r="B178" s="26" t="s">
        <v>587</v>
      </c>
      <c r="C178" s="26">
        <v>3101</v>
      </c>
      <c r="D178" s="26">
        <v>2643</v>
      </c>
      <c r="E178" s="26">
        <v>-458</v>
      </c>
      <c r="F178" s="27">
        <v>5.787756384916222E-2</v>
      </c>
      <c r="G178" s="27">
        <v>3.4728970150036252E-2</v>
      </c>
      <c r="H178" s="27">
        <v>-0.69241777105635283</v>
      </c>
      <c r="I178" s="27">
        <v>-14.769429216381813</v>
      </c>
    </row>
    <row r="179" spans="1:9" x14ac:dyDescent="0.35">
      <c r="A179" s="3">
        <v>4211702</v>
      </c>
      <c r="B179" s="26" t="s">
        <v>419</v>
      </c>
      <c r="C179" s="26">
        <v>20031</v>
      </c>
      <c r="D179" s="26">
        <v>23661</v>
      </c>
      <c r="E179" s="26">
        <v>3630</v>
      </c>
      <c r="F179" s="27">
        <v>0.37386181279025099</v>
      </c>
      <c r="G179" s="27">
        <v>0.31090509372682845</v>
      </c>
      <c r="H179" s="27">
        <v>0.72674567785011579</v>
      </c>
      <c r="I179" s="27">
        <v>18.12191103789127</v>
      </c>
    </row>
    <row r="180" spans="1:9" x14ac:dyDescent="0.35">
      <c r="A180" s="3">
        <v>4211751</v>
      </c>
      <c r="B180" s="26" t="s">
        <v>455</v>
      </c>
      <c r="C180" s="26">
        <v>13993</v>
      </c>
      <c r="D180" s="26">
        <v>17312</v>
      </c>
      <c r="E180" s="26">
        <v>3319</v>
      </c>
      <c r="F180" s="27">
        <v>0.26116760752703222</v>
      </c>
      <c r="G180" s="27">
        <v>0.22747935347613604</v>
      </c>
      <c r="H180" s="27">
        <v>0.92969812781267258</v>
      </c>
      <c r="I180" s="27">
        <v>23.719002358322019</v>
      </c>
    </row>
    <row r="181" spans="1:9" x14ac:dyDescent="0.35">
      <c r="A181" s="3">
        <v>4211801</v>
      </c>
      <c r="B181" s="26" t="s">
        <v>611</v>
      </c>
      <c r="C181" s="26">
        <v>7419</v>
      </c>
      <c r="D181" s="26">
        <v>7032</v>
      </c>
      <c r="E181" s="26">
        <v>-387</v>
      </c>
      <c r="F181" s="27">
        <v>0.13846941186615108</v>
      </c>
      <c r="G181" s="27">
        <v>9.2400347368541386E-2</v>
      </c>
      <c r="H181" s="27">
        <v>-0.23265553139665274</v>
      </c>
      <c r="I181" s="27">
        <v>-5.2163364334816009</v>
      </c>
    </row>
    <row r="182" spans="1:9" ht="18.5" customHeight="1" x14ac:dyDescent="0.35">
      <c r="A182" s="3">
        <v>4211850</v>
      </c>
      <c r="B182" s="26" t="s">
        <v>581</v>
      </c>
      <c r="C182" s="26">
        <v>2352</v>
      </c>
      <c r="D182" s="26">
        <v>2181</v>
      </c>
      <c r="E182" s="26">
        <v>-171</v>
      </c>
      <c r="F182" s="27">
        <v>4.3898107118100466E-2</v>
      </c>
      <c r="G182" s="27">
        <v>2.8658298863877812E-2</v>
      </c>
      <c r="H182" s="27">
        <v>-0.3276470305388246</v>
      </c>
      <c r="I182" s="27">
        <v>-7.2704081632653059</v>
      </c>
    </row>
    <row r="183" spans="1:9" x14ac:dyDescent="0.35">
      <c r="A183" s="3">
        <v>4211876</v>
      </c>
      <c r="B183" s="26" t="s">
        <v>527</v>
      </c>
      <c r="C183" s="26">
        <v>2052</v>
      </c>
      <c r="D183" s="26">
        <v>1927</v>
      </c>
      <c r="E183" s="26">
        <v>-125</v>
      </c>
      <c r="F183" s="27">
        <v>3.8298858761199893E-2</v>
      </c>
      <c r="G183" s="27">
        <v>2.5320743654604561E-2</v>
      </c>
      <c r="H183" s="27">
        <v>-0.27289018410965316</v>
      </c>
      <c r="I183" s="27">
        <v>-6.0916179337231968</v>
      </c>
    </row>
    <row r="184" spans="1:9" x14ac:dyDescent="0.35">
      <c r="A184" s="3">
        <v>4211892</v>
      </c>
      <c r="B184" s="26" t="s">
        <v>592</v>
      </c>
      <c r="C184" s="26">
        <v>2384</v>
      </c>
      <c r="D184" s="26">
        <v>2215</v>
      </c>
      <c r="E184" s="26">
        <v>-169</v>
      </c>
      <c r="F184" s="27">
        <v>4.4495360276169862E-2</v>
      </c>
      <c r="G184" s="27">
        <v>2.9105058222599425E-2</v>
      </c>
      <c r="H184" s="27">
        <v>-0.31917366619134135</v>
      </c>
      <c r="I184" s="27">
        <v>-7.0889261744966445</v>
      </c>
    </row>
    <row r="185" spans="1:9" x14ac:dyDescent="0.35">
      <c r="A185" s="3">
        <v>4211900</v>
      </c>
      <c r="B185" s="26" t="s">
        <v>340</v>
      </c>
      <c r="C185" s="26">
        <v>102742</v>
      </c>
      <c r="D185" s="26">
        <v>222598</v>
      </c>
      <c r="E185" s="26">
        <v>119856</v>
      </c>
      <c r="F185" s="27">
        <v>1.9175932489489278</v>
      </c>
      <c r="G185" s="27">
        <v>2.9249335215504231</v>
      </c>
      <c r="H185" s="27">
        <v>3.4186434086084017</v>
      </c>
      <c r="I185" s="27">
        <v>116.65725798602324</v>
      </c>
    </row>
    <row r="186" spans="1:9" x14ac:dyDescent="0.35">
      <c r="A186" s="3">
        <v>4212007</v>
      </c>
      <c r="B186" s="26" t="s">
        <v>594</v>
      </c>
      <c r="C186" s="26">
        <v>8206</v>
      </c>
      <c r="D186" s="26">
        <v>7605</v>
      </c>
      <c r="E186" s="26">
        <v>-601</v>
      </c>
      <c r="F186" s="27">
        <v>0.15315810672242025</v>
      </c>
      <c r="G186" s="27">
        <v>9.9929556561114505E-2</v>
      </c>
      <c r="H186" s="27">
        <v>-0.33014801897518486</v>
      </c>
      <c r="I186" s="27">
        <v>-7.3239093346331954</v>
      </c>
    </row>
    <row r="187" spans="1:9" x14ac:dyDescent="0.35">
      <c r="A187" s="3">
        <v>4212056</v>
      </c>
      <c r="B187" s="26" t="s">
        <v>519</v>
      </c>
      <c r="C187" s="26">
        <v>2226</v>
      </c>
      <c r="D187" s="26">
        <v>2561</v>
      </c>
      <c r="E187" s="26">
        <v>335</v>
      </c>
      <c r="F187" s="27">
        <v>4.1546422808202227E-2</v>
      </c>
      <c r="G187" s="27">
        <v>3.3651491696648821E-2</v>
      </c>
      <c r="H187" s="27">
        <v>0.61138990218907452</v>
      </c>
      <c r="I187" s="27">
        <v>15.049415992812218</v>
      </c>
    </row>
    <row r="188" spans="1:9" x14ac:dyDescent="0.35">
      <c r="A188" s="3">
        <v>4212106</v>
      </c>
      <c r="B188" s="26" t="s">
        <v>618</v>
      </c>
      <c r="C188" s="26">
        <v>16034</v>
      </c>
      <c r="D188" s="26">
        <v>15626</v>
      </c>
      <c r="E188" s="26">
        <v>-408</v>
      </c>
      <c r="F188" s="27">
        <v>0.29926116051514579</v>
      </c>
      <c r="G188" s="27">
        <v>0.20532534527599941</v>
      </c>
      <c r="H188" s="27">
        <v>-0.11200363794711121</v>
      </c>
      <c r="I188" s="27">
        <v>-2.5445927404265936</v>
      </c>
    </row>
    <row r="189" spans="1:9" x14ac:dyDescent="0.35">
      <c r="A189" s="3">
        <v>4212205</v>
      </c>
      <c r="B189" s="26" t="s">
        <v>440</v>
      </c>
      <c r="C189" s="26">
        <v>16822</v>
      </c>
      <c r="D189" s="26">
        <v>19150</v>
      </c>
      <c r="E189" s="26">
        <v>2328</v>
      </c>
      <c r="F189" s="27">
        <v>0.31396851953260463</v>
      </c>
      <c r="G189" s="27">
        <v>0.25163063880938102</v>
      </c>
      <c r="H189" s="27">
        <v>0.56513508028102066</v>
      </c>
      <c r="I189" s="27">
        <v>13.839020330519558</v>
      </c>
    </row>
    <row r="190" spans="1:9" x14ac:dyDescent="0.35">
      <c r="A190" s="3">
        <v>4212239</v>
      </c>
      <c r="B190" s="26" t="s">
        <v>520</v>
      </c>
      <c r="C190" s="26">
        <v>4796</v>
      </c>
      <c r="D190" s="26">
        <v>4267</v>
      </c>
      <c r="E190" s="26">
        <v>-529</v>
      </c>
      <c r="F190" s="27">
        <v>8.9513317065650438E-2</v>
      </c>
      <c r="G190" s="27">
        <v>5.6068299519562867E-2</v>
      </c>
      <c r="H190" s="27">
        <v>-0.50684696946196039</v>
      </c>
      <c r="I190" s="27">
        <v>-11.030025020850708</v>
      </c>
    </row>
    <row r="191" spans="1:9" x14ac:dyDescent="0.35">
      <c r="A191" s="3">
        <v>4212254</v>
      </c>
      <c r="B191" s="26" t="s">
        <v>385</v>
      </c>
      <c r="C191" s="26">
        <v>4400</v>
      </c>
      <c r="D191" s="26">
        <v>12897</v>
      </c>
      <c r="E191" s="26">
        <v>8497</v>
      </c>
      <c r="F191" s="27">
        <v>8.2122309234541682E-2</v>
      </c>
      <c r="G191" s="27">
        <v>0.16946633674802025</v>
      </c>
      <c r="H191" s="27">
        <v>4.786639806645776</v>
      </c>
      <c r="I191" s="27">
        <v>193.11363636363637</v>
      </c>
    </row>
    <row r="192" spans="1:9" x14ac:dyDescent="0.35">
      <c r="A192" s="3">
        <v>4212270</v>
      </c>
      <c r="B192" s="26" t="s">
        <v>616</v>
      </c>
      <c r="C192" s="26">
        <v>4763</v>
      </c>
      <c r="D192" s="26">
        <v>4034</v>
      </c>
      <c r="E192" s="26">
        <v>-729</v>
      </c>
      <c r="F192" s="27">
        <v>8.8897399746391381E-2</v>
      </c>
      <c r="G192" s="27">
        <v>5.3006683914205904E-2</v>
      </c>
      <c r="H192" s="27">
        <v>-0.71965573597451149</v>
      </c>
      <c r="I192" s="27">
        <v>-15.305479739659877</v>
      </c>
    </row>
    <row r="193" spans="1:9" x14ac:dyDescent="0.35">
      <c r="A193" s="3">
        <v>4212304</v>
      </c>
      <c r="B193" s="26" t="s">
        <v>415</v>
      </c>
      <c r="C193" s="26">
        <v>5924</v>
      </c>
      <c r="D193" s="26">
        <v>9063</v>
      </c>
      <c r="E193" s="26">
        <v>3139</v>
      </c>
      <c r="F193" s="27">
        <v>0.11056649088759657</v>
      </c>
      <c r="G193" s="27">
        <v>0.11908764906158854</v>
      </c>
      <c r="H193" s="27">
        <v>1.8658379804314507</v>
      </c>
      <c r="I193" s="27">
        <v>52.987846049966237</v>
      </c>
    </row>
    <row r="194" spans="1:9" x14ac:dyDescent="0.35">
      <c r="A194" s="3">
        <v>4212403</v>
      </c>
      <c r="B194" s="26" t="s">
        <v>529</v>
      </c>
      <c r="C194" s="26">
        <v>4921</v>
      </c>
      <c r="D194" s="26">
        <v>4245</v>
      </c>
      <c r="E194" s="26">
        <v>-676</v>
      </c>
      <c r="F194" s="27">
        <v>9.1846337214359017E-2</v>
      </c>
      <c r="G194" s="27">
        <v>5.5779219934507712E-2</v>
      </c>
      <c r="H194" s="27">
        <v>-0.64041853218079758</v>
      </c>
      <c r="I194" s="27">
        <v>-13.737045315992685</v>
      </c>
    </row>
    <row r="195" spans="1:9" x14ac:dyDescent="0.35">
      <c r="A195" s="3">
        <v>4212502</v>
      </c>
      <c r="B195" s="26" t="s">
        <v>374</v>
      </c>
      <c r="C195" s="26">
        <v>17678</v>
      </c>
      <c r="D195" s="26">
        <v>33663</v>
      </c>
      <c r="E195" s="26">
        <v>15985</v>
      </c>
      <c r="F195" s="27">
        <v>0.32994504151096093</v>
      </c>
      <c r="G195" s="27">
        <v>0.44233118507781694</v>
      </c>
      <c r="H195" s="27">
        <v>2.8399189142302994</v>
      </c>
      <c r="I195" s="27">
        <v>90.423124787871927</v>
      </c>
    </row>
    <row r="196" spans="1:9" x14ac:dyDescent="0.35">
      <c r="A196" s="3">
        <v>4212601</v>
      </c>
      <c r="B196" s="26" t="s">
        <v>562</v>
      </c>
      <c r="C196" s="26">
        <v>3230</v>
      </c>
      <c r="D196" s="26">
        <v>2992</v>
      </c>
      <c r="E196" s="26">
        <v>-238</v>
      </c>
      <c r="F196" s="27">
        <v>6.0285240642629474E-2</v>
      </c>
      <c r="G196" s="27">
        <v>3.9314823567502252E-2</v>
      </c>
      <c r="H196" s="27">
        <v>-0.33222983529163086</v>
      </c>
      <c r="I196" s="27">
        <v>-7.3684210526315779</v>
      </c>
    </row>
    <row r="197" spans="1:9" x14ac:dyDescent="0.35">
      <c r="A197" s="3">
        <v>4212650</v>
      </c>
      <c r="B197" s="26" t="s">
        <v>369</v>
      </c>
      <c r="C197" s="26">
        <v>0</v>
      </c>
      <c r="D197" s="26">
        <v>10190</v>
      </c>
      <c r="E197" s="26">
        <v>10190</v>
      </c>
      <c r="F197" s="27">
        <v>0</v>
      </c>
      <c r="G197" s="27">
        <v>0.13389640780509623</v>
      </c>
      <c r="H197" s="27"/>
      <c r="I197" s="27"/>
    </row>
    <row r="198" spans="1:9" x14ac:dyDescent="0.35">
      <c r="A198" s="3">
        <v>4212700</v>
      </c>
      <c r="B198" s="26" t="s">
        <v>473</v>
      </c>
      <c r="C198" s="26">
        <v>6406</v>
      </c>
      <c r="D198" s="26">
        <v>6716</v>
      </c>
      <c r="E198" s="26">
        <v>310</v>
      </c>
      <c r="F198" s="27">
        <v>0.11956261658101683</v>
      </c>
      <c r="G198" s="27">
        <v>8.8248113328658132E-2</v>
      </c>
      <c r="H198" s="27">
        <v>0.20567943938878397</v>
      </c>
      <c r="I198" s="27">
        <v>4.8392132375897594</v>
      </c>
    </row>
    <row r="199" spans="1:9" x14ac:dyDescent="0.35">
      <c r="A199" s="3">
        <v>4212908</v>
      </c>
      <c r="B199" s="26" t="s">
        <v>390</v>
      </c>
      <c r="C199" s="26">
        <v>12356</v>
      </c>
      <c r="D199" s="26">
        <v>21972</v>
      </c>
      <c r="E199" s="26">
        <v>9616</v>
      </c>
      <c r="F199" s="27">
        <v>0.23061437565954479</v>
      </c>
      <c r="G199" s="27">
        <v>0.28871166558327521</v>
      </c>
      <c r="H199" s="27">
        <v>2.5343078147302522</v>
      </c>
      <c r="I199" s="27">
        <v>77.82453868565878</v>
      </c>
    </row>
    <row r="200" spans="1:9" x14ac:dyDescent="0.35">
      <c r="A200" s="3">
        <v>4213005</v>
      </c>
      <c r="B200" s="26" t="s">
        <v>491</v>
      </c>
      <c r="C200" s="26">
        <v>2729</v>
      </c>
      <c r="D200" s="26">
        <v>3473</v>
      </c>
      <c r="E200" s="26">
        <v>744</v>
      </c>
      <c r="F200" s="27">
        <v>5.0934495886605514E-2</v>
      </c>
      <c r="G200" s="27">
        <v>4.5635154495299236E-2</v>
      </c>
      <c r="H200" s="27">
        <v>1.0537020179551604</v>
      </c>
      <c r="I200" s="27">
        <v>27.262733602052037</v>
      </c>
    </row>
    <row r="201" spans="1:9" x14ac:dyDescent="0.35">
      <c r="A201" s="3">
        <v>4213104</v>
      </c>
      <c r="B201" s="26" t="s">
        <v>454</v>
      </c>
      <c r="C201" s="26">
        <v>5812</v>
      </c>
      <c r="D201" s="26">
        <v>5769</v>
      </c>
      <c r="E201" s="26">
        <v>-43</v>
      </c>
      <c r="F201" s="27">
        <v>0.10847610483435371</v>
      </c>
      <c r="G201" s="27">
        <v>7.5804551190147215E-2</v>
      </c>
      <c r="H201" s="27">
        <v>-3.228170326385893E-2</v>
      </c>
      <c r="I201" s="27">
        <v>-0.73984858912594631</v>
      </c>
    </row>
    <row r="202" spans="1:9" x14ac:dyDescent="0.35">
      <c r="A202" s="3">
        <v>4213153</v>
      </c>
      <c r="B202" s="26" t="s">
        <v>494</v>
      </c>
      <c r="C202" s="26">
        <v>2452</v>
      </c>
      <c r="D202" s="26">
        <v>2946</v>
      </c>
      <c r="E202" s="26">
        <v>494</v>
      </c>
      <c r="F202" s="27">
        <v>4.5764523237067326E-2</v>
      </c>
      <c r="G202" s="27">
        <v>3.8710384435114181E-2</v>
      </c>
      <c r="H202" s="27">
        <v>0.80121135171200564</v>
      </c>
      <c r="I202" s="27">
        <v>20.146818923327896</v>
      </c>
    </row>
    <row r="203" spans="1:9" x14ac:dyDescent="0.35">
      <c r="A203" s="3">
        <v>4213203</v>
      </c>
      <c r="B203" s="26" t="s">
        <v>382</v>
      </c>
      <c r="C203" s="26">
        <v>22127</v>
      </c>
      <c r="D203" s="26">
        <v>34289</v>
      </c>
      <c r="E203" s="26">
        <v>12162</v>
      </c>
      <c r="F203" s="27">
        <v>0.41298189464379631</v>
      </c>
      <c r="G203" s="27">
        <v>0.45055681327075026</v>
      </c>
      <c r="H203" s="27">
        <v>1.9227114914508237</v>
      </c>
      <c r="I203" s="27">
        <v>54.96452298097347</v>
      </c>
    </row>
    <row r="204" spans="1:9" x14ac:dyDescent="0.35">
      <c r="A204" s="3">
        <v>4213302</v>
      </c>
      <c r="B204" s="26" t="s">
        <v>621</v>
      </c>
      <c r="C204" s="26">
        <v>5289</v>
      </c>
      <c r="D204" s="26">
        <v>4437</v>
      </c>
      <c r="E204" s="26">
        <v>-852</v>
      </c>
      <c r="F204" s="27">
        <v>9.8714748532157032E-2</v>
      </c>
      <c r="G204" s="27">
        <v>5.8302096313170952E-2</v>
      </c>
      <c r="H204" s="27">
        <v>-0.76079001156204029</v>
      </c>
      <c r="I204" s="27">
        <v>-16.108905275099264</v>
      </c>
    </row>
    <row r="205" spans="1:9" x14ac:dyDescent="0.35">
      <c r="A205" s="3">
        <v>4213351</v>
      </c>
      <c r="B205" s="26" t="s">
        <v>583</v>
      </c>
      <c r="C205" s="26">
        <v>3221</v>
      </c>
      <c r="D205" s="26">
        <v>3210</v>
      </c>
      <c r="E205" s="26">
        <v>-11</v>
      </c>
      <c r="F205" s="27">
        <v>6.0117263191922447E-2</v>
      </c>
      <c r="G205" s="27">
        <v>4.2179339455776149E-2</v>
      </c>
      <c r="H205" s="27">
        <v>-1.4872516571318162E-2</v>
      </c>
      <c r="I205" s="27">
        <v>-0.34150884818379384</v>
      </c>
    </row>
    <row r="206" spans="1:9" x14ac:dyDescent="0.35">
      <c r="A206" s="3">
        <v>4213401</v>
      </c>
      <c r="B206" s="26" t="s">
        <v>615</v>
      </c>
      <c r="C206" s="26">
        <v>10561</v>
      </c>
      <c r="D206" s="26">
        <v>10649</v>
      </c>
      <c r="E206" s="26">
        <v>88</v>
      </c>
      <c r="F206" s="27">
        <v>0.19711220632408974</v>
      </c>
      <c r="G206" s="27">
        <v>0.13992765914783806</v>
      </c>
      <c r="H206" s="27">
        <v>3.6084858014340249E-2</v>
      </c>
      <c r="I206" s="27">
        <v>0.83325442666414162</v>
      </c>
    </row>
    <row r="207" spans="1:9" x14ac:dyDescent="0.35">
      <c r="A207" s="3">
        <v>4213500</v>
      </c>
      <c r="B207" s="26" t="s">
        <v>364</v>
      </c>
      <c r="C207" s="26">
        <v>10704</v>
      </c>
      <c r="D207" s="26">
        <v>27688</v>
      </c>
      <c r="E207" s="26">
        <v>16984</v>
      </c>
      <c r="F207" s="27">
        <v>0.1997811813742123</v>
      </c>
      <c r="G207" s="27">
        <v>0.36381979777306228</v>
      </c>
      <c r="H207" s="27">
        <v>4.2186530449945581</v>
      </c>
      <c r="I207" s="27">
        <v>158.6696562032885</v>
      </c>
    </row>
    <row r="208" spans="1:9" x14ac:dyDescent="0.35">
      <c r="A208" s="3">
        <v>4213609</v>
      </c>
      <c r="B208" s="26" t="s">
        <v>623</v>
      </c>
      <c r="C208" s="26">
        <v>31858</v>
      </c>
      <c r="D208" s="26">
        <v>32970</v>
      </c>
      <c r="E208" s="26">
        <v>1112</v>
      </c>
      <c r="F208" s="27">
        <v>0.59460284718046119</v>
      </c>
      <c r="G208" s="27">
        <v>0.4332251781485793</v>
      </c>
      <c r="H208" s="27">
        <v>0.14928318270797103</v>
      </c>
      <c r="I208" s="27">
        <v>3.490489045137799</v>
      </c>
    </row>
    <row r="209" spans="1:9" x14ac:dyDescent="0.35">
      <c r="A209" s="3">
        <v>4213708</v>
      </c>
      <c r="B209" s="26" t="s">
        <v>416</v>
      </c>
      <c r="C209" s="26">
        <v>12404</v>
      </c>
      <c r="D209" s="26">
        <v>17123</v>
      </c>
      <c r="E209" s="26">
        <v>4719</v>
      </c>
      <c r="F209" s="27">
        <v>0.23151025539664888</v>
      </c>
      <c r="G209" s="27">
        <v>0.22499589704088938</v>
      </c>
      <c r="H209" s="27">
        <v>1.4116253778713839</v>
      </c>
      <c r="I209" s="27">
        <v>38.044179297000966</v>
      </c>
    </row>
    <row r="210" spans="1:9" ht="18.5" customHeight="1" x14ac:dyDescent="0.35">
      <c r="A210" s="3">
        <v>4213807</v>
      </c>
      <c r="B210" s="26" t="s">
        <v>453</v>
      </c>
      <c r="C210" s="26">
        <v>7286</v>
      </c>
      <c r="D210" s="26">
        <v>8270</v>
      </c>
      <c r="E210" s="26">
        <v>984</v>
      </c>
      <c r="F210" s="27">
        <v>0.13598707842792518</v>
      </c>
      <c r="G210" s="27">
        <v>0.10866764401846378</v>
      </c>
      <c r="H210" s="27">
        <v>0.55230137602957363</v>
      </c>
      <c r="I210" s="27">
        <v>13.505352731265441</v>
      </c>
    </row>
    <row r="211" spans="1:9" x14ac:dyDescent="0.35">
      <c r="A211" s="3">
        <v>4213906</v>
      </c>
      <c r="B211" s="26" t="s">
        <v>568</v>
      </c>
      <c r="C211" s="26">
        <v>2160</v>
      </c>
      <c r="D211" s="26">
        <v>1689</v>
      </c>
      <c r="E211" s="26">
        <v>-471</v>
      </c>
      <c r="F211" s="27">
        <v>4.0314588169684099E-2</v>
      </c>
      <c r="G211" s="27">
        <v>2.2193428143553243E-2</v>
      </c>
      <c r="H211" s="27">
        <v>-1.0637434726369244</v>
      </c>
      <c r="I211" s="27">
        <v>-21.805555555555557</v>
      </c>
    </row>
    <row r="212" spans="1:9" x14ac:dyDescent="0.35">
      <c r="A212" s="3">
        <v>4214003</v>
      </c>
      <c r="B212" s="26" t="s">
        <v>391</v>
      </c>
      <c r="C212" s="26">
        <v>12333</v>
      </c>
      <c r="D212" s="26">
        <v>20010</v>
      </c>
      <c r="E212" s="26">
        <v>7677</v>
      </c>
      <c r="F212" s="27">
        <v>0.23018509995218239</v>
      </c>
      <c r="G212" s="27">
        <v>0.26293102258881018</v>
      </c>
      <c r="H212" s="27">
        <v>2.1264391138752226</v>
      </c>
      <c r="I212" s="27">
        <v>62.247628314278771</v>
      </c>
    </row>
    <row r="213" spans="1:9" x14ac:dyDescent="0.35">
      <c r="A213" s="3">
        <v>4214102</v>
      </c>
      <c r="B213" s="26" t="s">
        <v>556</v>
      </c>
      <c r="C213" s="26">
        <v>2305</v>
      </c>
      <c r="D213" s="26">
        <v>2301</v>
      </c>
      <c r="E213" s="26">
        <v>-4</v>
      </c>
      <c r="F213" s="27">
        <v>4.3020891542186045E-2</v>
      </c>
      <c r="G213" s="27">
        <v>3.0235096600542338E-2</v>
      </c>
      <c r="H213" s="27">
        <v>-7.5513035503016468E-3</v>
      </c>
      <c r="I213" s="27">
        <v>-0.17353579175704989</v>
      </c>
    </row>
    <row r="214" spans="1:9" x14ac:dyDescent="0.35">
      <c r="A214" s="3">
        <v>4214151</v>
      </c>
      <c r="B214" s="26" t="s">
        <v>511</v>
      </c>
      <c r="C214" s="26">
        <v>2613</v>
      </c>
      <c r="D214" s="26">
        <v>2964</v>
      </c>
      <c r="E214" s="26">
        <v>351</v>
      </c>
      <c r="F214" s="27">
        <v>4.8769453188603963E-2</v>
      </c>
      <c r="G214" s="27">
        <v>3.8946904095613862E-2</v>
      </c>
      <c r="H214" s="27">
        <v>0.54950741808925674</v>
      </c>
      <c r="I214" s="27">
        <v>13.432835820895523</v>
      </c>
    </row>
    <row r="215" spans="1:9" x14ac:dyDescent="0.35">
      <c r="A215" s="3">
        <v>4214201</v>
      </c>
      <c r="B215" s="26" t="s">
        <v>463</v>
      </c>
      <c r="C215" s="26">
        <v>10736</v>
      </c>
      <c r="D215" s="26">
        <v>11022</v>
      </c>
      <c r="E215" s="26">
        <v>286</v>
      </c>
      <c r="F215" s="27">
        <v>0.20037843453228171</v>
      </c>
      <c r="G215" s="27">
        <v>0.14482887211263695</v>
      </c>
      <c r="H215" s="27">
        <v>0.11437272634731155</v>
      </c>
      <c r="I215" s="27">
        <v>2.6639344262295079</v>
      </c>
    </row>
    <row r="216" spans="1:9" x14ac:dyDescent="0.35">
      <c r="A216" s="3">
        <v>4214300</v>
      </c>
      <c r="B216" s="26" t="s">
        <v>479</v>
      </c>
      <c r="C216" s="26">
        <v>2637</v>
      </c>
      <c r="D216" s="26">
        <v>3279</v>
      </c>
      <c r="E216" s="26">
        <v>642</v>
      </c>
      <c r="F216" s="27">
        <v>4.9217393057156007E-2</v>
      </c>
      <c r="G216" s="27">
        <v>4.3085998154358249E-2</v>
      </c>
      <c r="H216" s="27">
        <v>0.95187829652703115</v>
      </c>
      <c r="I216" s="27">
        <v>24.345847554038681</v>
      </c>
    </row>
    <row r="217" spans="1:9" x14ac:dyDescent="0.35">
      <c r="A217" s="3">
        <v>4214409</v>
      </c>
      <c r="B217" s="26" t="s">
        <v>534</v>
      </c>
      <c r="C217" s="26">
        <v>6129</v>
      </c>
      <c r="D217" s="26">
        <v>6253</v>
      </c>
      <c r="E217" s="26">
        <v>124</v>
      </c>
      <c r="F217" s="27">
        <v>0.11439264393147863</v>
      </c>
      <c r="G217" s="27">
        <v>8.2164302061360814E-2</v>
      </c>
      <c r="H217" s="27">
        <v>8.7123774563835354E-2</v>
      </c>
      <c r="I217" s="27">
        <v>2.0231685429923316</v>
      </c>
    </row>
    <row r="218" spans="1:9" x14ac:dyDescent="0.35">
      <c r="A218" s="3">
        <v>4214508</v>
      </c>
      <c r="B218" s="26" t="s">
        <v>499</v>
      </c>
      <c r="C218" s="26">
        <v>6522</v>
      </c>
      <c r="D218" s="26">
        <v>6452</v>
      </c>
      <c r="E218" s="26">
        <v>-70</v>
      </c>
      <c r="F218" s="27">
        <v>0.12172765927901839</v>
      </c>
      <c r="G218" s="27">
        <v>8.4779158307996164E-2</v>
      </c>
      <c r="H218" s="27">
        <v>-4.690602656977072E-2</v>
      </c>
      <c r="I218" s="27">
        <v>-1.0732904017172646</v>
      </c>
    </row>
    <row r="219" spans="1:9" x14ac:dyDescent="0.35">
      <c r="A219" s="3">
        <v>4214607</v>
      </c>
      <c r="B219" s="26" t="s">
        <v>469</v>
      </c>
      <c r="C219" s="26">
        <v>6730</v>
      </c>
      <c r="D219" s="26">
        <v>7747</v>
      </c>
      <c r="E219" s="26">
        <v>1017</v>
      </c>
      <c r="F219" s="27">
        <v>0.12560980480646947</v>
      </c>
      <c r="G219" s="27">
        <v>0.10179543388283421</v>
      </c>
      <c r="H219" s="27">
        <v>0.61374762050714349</v>
      </c>
      <c r="I219" s="27">
        <v>15.111441307578009</v>
      </c>
    </row>
    <row r="220" spans="1:9" x14ac:dyDescent="0.35">
      <c r="A220" s="3">
        <v>4214805</v>
      </c>
      <c r="B220" s="26" t="s">
        <v>366</v>
      </c>
      <c r="C220" s="26">
        <v>51650</v>
      </c>
      <c r="D220" s="26">
        <v>72587</v>
      </c>
      <c r="E220" s="26">
        <v>20937</v>
      </c>
      <c r="F220" s="27">
        <v>0.96400392544638147</v>
      </c>
      <c r="G220" s="27">
        <v>0.95379181092723453</v>
      </c>
      <c r="H220" s="27">
        <v>1.4905457573228142</v>
      </c>
      <c r="I220" s="27">
        <v>40.536302032913845</v>
      </c>
    </row>
    <row r="221" spans="1:9" x14ac:dyDescent="0.35">
      <c r="A221" s="3">
        <v>4214706</v>
      </c>
      <c r="B221" s="26" t="s">
        <v>474</v>
      </c>
      <c r="C221" s="26">
        <v>8939</v>
      </c>
      <c r="D221" s="26">
        <v>10865</v>
      </c>
      <c r="E221" s="26">
        <v>1926</v>
      </c>
      <c r="F221" s="27">
        <v>0.16683893687444731</v>
      </c>
      <c r="G221" s="27">
        <v>0.14276589507383419</v>
      </c>
      <c r="H221" s="27">
        <v>0.85196915547964824</v>
      </c>
      <c r="I221" s="27">
        <v>21.546034232017004</v>
      </c>
    </row>
    <row r="222" spans="1:9" x14ac:dyDescent="0.35">
      <c r="A222" s="3">
        <v>4214904</v>
      </c>
      <c r="B222" s="26" t="s">
        <v>486</v>
      </c>
      <c r="C222" s="26">
        <v>4320</v>
      </c>
      <c r="D222" s="26">
        <v>4847</v>
      </c>
      <c r="E222" s="26">
        <v>527</v>
      </c>
      <c r="F222" s="27">
        <v>8.0629176339368197E-2</v>
      </c>
      <c r="G222" s="27">
        <v>6.3689488580108103E-2</v>
      </c>
      <c r="H222" s="27">
        <v>0.50170895084535871</v>
      </c>
      <c r="I222" s="27">
        <v>12.199074074074074</v>
      </c>
    </row>
    <row r="223" spans="1:9" x14ac:dyDescent="0.35">
      <c r="A223" s="3">
        <v>4215000</v>
      </c>
      <c r="B223" s="26" t="s">
        <v>627</v>
      </c>
      <c r="C223" s="26">
        <v>37707</v>
      </c>
      <c r="D223" s="26">
        <v>39261</v>
      </c>
      <c r="E223" s="26">
        <v>1554</v>
      </c>
      <c r="F223" s="27">
        <v>0.70376952597883258</v>
      </c>
      <c r="G223" s="27">
        <v>0.5158887994932172</v>
      </c>
      <c r="H223" s="27">
        <v>0.17574514730476221</v>
      </c>
      <c r="I223" s="27">
        <v>4.1212506961572126</v>
      </c>
    </row>
    <row r="224" spans="1:9" ht="18.5" customHeight="1" x14ac:dyDescent="0.35">
      <c r="A224" s="3">
        <v>4215059</v>
      </c>
      <c r="B224" s="26" t="s">
        <v>569</v>
      </c>
      <c r="C224" s="26">
        <v>2414</v>
      </c>
      <c r="D224" s="26">
        <v>2397</v>
      </c>
      <c r="E224" s="26">
        <v>-17</v>
      </c>
      <c r="F224" s="27">
        <v>4.5055285111859918E-2</v>
      </c>
      <c r="G224" s="27">
        <v>3.1496534789873958E-2</v>
      </c>
      <c r="H224" s="27">
        <v>-3.0722093811419438E-2</v>
      </c>
      <c r="I224" s="27">
        <v>-0.70422535211267612</v>
      </c>
    </row>
    <row r="225" spans="1:13" x14ac:dyDescent="0.35">
      <c r="A225" s="3">
        <v>4215075</v>
      </c>
      <c r="B225" s="26" t="s">
        <v>576</v>
      </c>
      <c r="C225" s="26">
        <v>5166</v>
      </c>
      <c r="D225" s="26">
        <v>4768</v>
      </c>
      <c r="E225" s="26">
        <v>-398</v>
      </c>
      <c r="F225" s="27">
        <v>9.6419056705827816E-2</v>
      </c>
      <c r="G225" s="27">
        <v>6.2651430070137279E-2</v>
      </c>
      <c r="H225" s="27">
        <v>-0.34796608087743763</v>
      </c>
      <c r="I225" s="27">
        <v>-7.7042198993418509</v>
      </c>
    </row>
    <row r="226" spans="1:13" x14ac:dyDescent="0.35">
      <c r="A226" s="3">
        <v>4215109</v>
      </c>
      <c r="B226" s="26" t="s">
        <v>424</v>
      </c>
      <c r="C226" s="26">
        <v>10380</v>
      </c>
      <c r="D226" s="26">
        <v>12757</v>
      </c>
      <c r="E226" s="26">
        <v>2377</v>
      </c>
      <c r="F226" s="27">
        <v>0.19373399314875972</v>
      </c>
      <c r="G226" s="27">
        <v>0.16762673938857828</v>
      </c>
      <c r="H226" s="27">
        <v>0.90054929791270055</v>
      </c>
      <c r="I226" s="27">
        <v>22.899807321772638</v>
      </c>
    </row>
    <row r="227" spans="1:13" x14ac:dyDescent="0.35">
      <c r="A227" s="3">
        <v>4215208</v>
      </c>
      <c r="B227" s="26" t="s">
        <v>630</v>
      </c>
      <c r="C227" s="26">
        <v>6491</v>
      </c>
      <c r="D227" s="26">
        <v>4823</v>
      </c>
      <c r="E227" s="26">
        <v>-1668</v>
      </c>
      <c r="F227" s="27">
        <v>0.12114907028213866</v>
      </c>
      <c r="G227" s="27">
        <v>6.3374129032775187E-2</v>
      </c>
      <c r="H227" s="27">
        <v>-1.2830906037748835</v>
      </c>
      <c r="I227" s="27">
        <v>-25.697119087967955</v>
      </c>
    </row>
    <row r="228" spans="1:13" x14ac:dyDescent="0.35">
      <c r="A228" s="3">
        <v>4215307</v>
      </c>
      <c r="B228" s="26" t="s">
        <v>533</v>
      </c>
      <c r="C228" s="26">
        <v>7163</v>
      </c>
      <c r="D228" s="26">
        <v>7489</v>
      </c>
      <c r="E228" s="26">
        <v>326</v>
      </c>
      <c r="F228" s="27">
        <v>0.13369138660159594</v>
      </c>
      <c r="G228" s="27">
        <v>9.840531874900546E-2</v>
      </c>
      <c r="H228" s="27">
        <v>0.19369338565318195</v>
      </c>
      <c r="I228" s="27">
        <v>4.5511657126902136</v>
      </c>
      <c r="M228" s="21"/>
    </row>
    <row r="229" spans="1:13" x14ac:dyDescent="0.35">
      <c r="A229" s="3">
        <v>4215356</v>
      </c>
      <c r="B229" s="26" t="s">
        <v>609</v>
      </c>
      <c r="C229" s="26">
        <v>4298</v>
      </c>
      <c r="D229" s="26">
        <v>3632</v>
      </c>
      <c r="E229" s="26">
        <v>-666</v>
      </c>
      <c r="F229" s="27">
        <v>8.0218564793195488E-2</v>
      </c>
      <c r="G229" s="27">
        <v>4.7724411496379737E-2</v>
      </c>
      <c r="H229" s="27">
        <v>-0.7293547584092952</v>
      </c>
      <c r="I229" s="27">
        <v>-15.495579339227547</v>
      </c>
    </row>
    <row r="230" spans="1:13" x14ac:dyDescent="0.35">
      <c r="A230" s="3">
        <v>4215406</v>
      </c>
      <c r="B230" s="26" t="s">
        <v>537</v>
      </c>
      <c r="C230" s="26">
        <v>3910</v>
      </c>
      <c r="D230" s="26">
        <v>4390</v>
      </c>
      <c r="E230" s="26">
        <v>480</v>
      </c>
      <c r="F230" s="27">
        <v>7.2976870251604084E-2</v>
      </c>
      <c r="G230" s="27">
        <v>5.7684517199644007E-2</v>
      </c>
      <c r="H230" s="27">
        <v>0.50471224232939704</v>
      </c>
      <c r="I230" s="27">
        <v>12.276214833759591</v>
      </c>
    </row>
    <row r="231" spans="1:13" x14ac:dyDescent="0.35">
      <c r="A231" s="3">
        <v>4215455</v>
      </c>
      <c r="B231" s="26" t="s">
        <v>411</v>
      </c>
      <c r="C231" s="26">
        <v>8128</v>
      </c>
      <c r="D231" s="26">
        <v>12882</v>
      </c>
      <c r="E231" s="26">
        <v>4754</v>
      </c>
      <c r="F231" s="27">
        <v>0.1517023021496261</v>
      </c>
      <c r="G231" s="27">
        <v>0.16926923703093716</v>
      </c>
      <c r="H231" s="27">
        <v>2.02242325942672</v>
      </c>
      <c r="I231" s="27">
        <v>58.489173228346459</v>
      </c>
    </row>
    <row r="232" spans="1:13" x14ac:dyDescent="0.35">
      <c r="A232" s="3">
        <v>4215505</v>
      </c>
      <c r="B232" s="26" t="s">
        <v>601</v>
      </c>
      <c r="C232" s="26">
        <v>14802</v>
      </c>
      <c r="D232" s="26">
        <v>15546</v>
      </c>
      <c r="E232" s="26">
        <v>744</v>
      </c>
      <c r="F232" s="27">
        <v>0.27626691392947411</v>
      </c>
      <c r="G232" s="27">
        <v>0.2042741467848897</v>
      </c>
      <c r="H232" s="27">
        <v>0.21344949732777785</v>
      </c>
      <c r="I232" s="27">
        <v>5.0263477908390763</v>
      </c>
    </row>
    <row r="233" spans="1:13" x14ac:dyDescent="0.35">
      <c r="A233" s="3">
        <v>4215554</v>
      </c>
      <c r="B233" s="26" t="s">
        <v>549</v>
      </c>
      <c r="C233" s="26">
        <v>2588</v>
      </c>
      <c r="D233" s="26">
        <v>2425</v>
      </c>
      <c r="E233" s="26">
        <v>-163</v>
      </c>
      <c r="F233" s="27">
        <v>4.8302849158862252E-2</v>
      </c>
      <c r="G233" s="27">
        <v>3.1864454261762348E-2</v>
      </c>
      <c r="H233" s="27">
        <v>-0.2824432123747056</v>
      </c>
      <c r="I233" s="27">
        <v>-6.2982998454404946</v>
      </c>
    </row>
    <row r="234" spans="1:13" x14ac:dyDescent="0.35">
      <c r="A234" s="3">
        <v>4215604</v>
      </c>
      <c r="B234" s="26" t="s">
        <v>554</v>
      </c>
      <c r="C234" s="26">
        <v>2007</v>
      </c>
      <c r="D234" s="26">
        <v>2088</v>
      </c>
      <c r="E234" s="26">
        <v>81</v>
      </c>
      <c r="F234" s="27">
        <v>3.7458971507664814E-2</v>
      </c>
      <c r="G234" s="27">
        <v>2.7436280617962799E-2</v>
      </c>
      <c r="H234" s="27">
        <v>0.17217239548532604</v>
      </c>
      <c r="I234" s="27">
        <v>4.0358744394618835</v>
      </c>
    </row>
    <row r="235" spans="1:13" x14ac:dyDescent="0.35">
      <c r="A235" s="3">
        <v>4215653</v>
      </c>
      <c r="B235" s="26" t="s">
        <v>427</v>
      </c>
      <c r="C235" s="26">
        <v>7810</v>
      </c>
      <c r="D235" s="26">
        <v>9792</v>
      </c>
      <c r="E235" s="26">
        <v>1982</v>
      </c>
      <c r="F235" s="27">
        <v>0.14576709889131148</v>
      </c>
      <c r="G235" s="27">
        <v>0.12866669531182554</v>
      </c>
      <c r="H235" s="27">
        <v>0.98815801522491586</v>
      </c>
      <c r="I235" s="27">
        <v>25.377720870678615</v>
      </c>
    </row>
    <row r="236" spans="1:13" x14ac:dyDescent="0.35">
      <c r="A236" s="3">
        <v>4215679</v>
      </c>
      <c r="B236" s="26" t="s">
        <v>629</v>
      </c>
      <c r="C236" s="26">
        <v>8840</v>
      </c>
      <c r="D236" s="26">
        <v>8066</v>
      </c>
      <c r="E236" s="26">
        <v>-774</v>
      </c>
      <c r="F236" s="27">
        <v>0.16499118491667011</v>
      </c>
      <c r="G236" s="27">
        <v>0.10598708786613409</v>
      </c>
      <c r="H236" s="27">
        <v>-0.39759522880782328</v>
      </c>
      <c r="I236" s="27">
        <v>-8.7556561085972842</v>
      </c>
    </row>
    <row r="237" spans="1:13" x14ac:dyDescent="0.35">
      <c r="A237" s="3">
        <v>4215687</v>
      </c>
      <c r="B237" s="26" t="s">
        <v>608</v>
      </c>
      <c r="C237" s="26">
        <v>3416</v>
      </c>
      <c r="D237" s="26">
        <v>2576</v>
      </c>
      <c r="E237" s="26">
        <v>-840</v>
      </c>
      <c r="F237" s="27">
        <v>6.375677462390783E-2</v>
      </c>
      <c r="G237" s="27">
        <v>3.3848591413731886E-2</v>
      </c>
      <c r="H237" s="27">
        <v>-1.2195995431146911</v>
      </c>
      <c r="I237" s="27">
        <v>-24.590163934426229</v>
      </c>
    </row>
    <row r="238" spans="1:13" x14ac:dyDescent="0.35">
      <c r="A238" s="3">
        <v>4215695</v>
      </c>
      <c r="B238" s="26" t="s">
        <v>521</v>
      </c>
      <c r="C238" s="26">
        <v>1696</v>
      </c>
      <c r="D238" s="26">
        <v>1651</v>
      </c>
      <c r="E238" s="26">
        <v>-45</v>
      </c>
      <c r="F238" s="27">
        <v>3.1654417377677886E-2</v>
      </c>
      <c r="G238" s="27">
        <v>2.1694108860276142E-2</v>
      </c>
      <c r="H238" s="27">
        <v>-0.11685068692790512</v>
      </c>
      <c r="I238" s="27">
        <v>-2.6533018867924527</v>
      </c>
    </row>
    <row r="239" spans="1:13" ht="18.5" customHeight="1" x14ac:dyDescent="0.35">
      <c r="A239" s="3">
        <v>4215703</v>
      </c>
      <c r="B239" s="26" t="s">
        <v>380</v>
      </c>
      <c r="C239" s="26">
        <v>15708</v>
      </c>
      <c r="D239" s="26">
        <v>27272</v>
      </c>
      <c r="E239" s="26">
        <v>11564</v>
      </c>
      <c r="F239" s="27">
        <v>0.29317664396731385</v>
      </c>
      <c r="G239" s="27">
        <v>0.35835356561929194</v>
      </c>
      <c r="H239" s="27">
        <v>2.4276530061322577</v>
      </c>
      <c r="I239" s="27">
        <v>73.618538324420683</v>
      </c>
    </row>
    <row r="240" spans="1:13" x14ac:dyDescent="0.35">
      <c r="A240" s="3">
        <v>4215802</v>
      </c>
      <c r="B240" s="26" t="s">
        <v>375</v>
      </c>
      <c r="C240" s="26">
        <v>65437</v>
      </c>
      <c r="D240" s="26">
        <v>83277</v>
      </c>
      <c r="E240" s="26">
        <v>17840</v>
      </c>
      <c r="F240" s="27">
        <v>1.2213267157683421</v>
      </c>
      <c r="G240" s="27">
        <v>1.0942582093017663</v>
      </c>
      <c r="H240" s="27">
        <v>1.0537065031777537</v>
      </c>
      <c r="I240" s="27">
        <v>27.262863517581799</v>
      </c>
    </row>
    <row r="241" spans="1:10" x14ac:dyDescent="0.35">
      <c r="A241" s="3">
        <v>4215752</v>
      </c>
      <c r="B241" s="26" t="s">
        <v>560</v>
      </c>
      <c r="C241" s="26">
        <v>3140</v>
      </c>
      <c r="D241" s="26">
        <v>2684</v>
      </c>
      <c r="E241" s="26">
        <v>-456</v>
      </c>
      <c r="F241" s="27">
        <v>5.8605466135559295E-2</v>
      </c>
      <c r="G241" s="27">
        <v>3.5267709376729961E-2</v>
      </c>
      <c r="H241" s="27">
        <v>-0.67991535256729518</v>
      </c>
      <c r="I241" s="27">
        <v>-14.522292993630574</v>
      </c>
    </row>
    <row r="242" spans="1:10" x14ac:dyDescent="0.35">
      <c r="A242" s="3">
        <v>4215901</v>
      </c>
      <c r="B242" s="26" t="s">
        <v>573</v>
      </c>
      <c r="C242" s="26">
        <v>3218</v>
      </c>
      <c r="D242" s="26">
        <v>2946</v>
      </c>
      <c r="E242" s="26">
        <v>-272</v>
      </c>
      <c r="F242" s="27">
        <v>6.0061270708353445E-2</v>
      </c>
      <c r="G242" s="27">
        <v>3.8710384435114181E-2</v>
      </c>
      <c r="H242" s="27">
        <v>-0.38322784638767926</v>
      </c>
      <c r="I242" s="27">
        <v>-8.4524549409571161</v>
      </c>
    </row>
    <row r="243" spans="1:10" x14ac:dyDescent="0.35">
      <c r="A243" s="3">
        <v>4216008</v>
      </c>
      <c r="B243" s="26" t="s">
        <v>564</v>
      </c>
      <c r="C243" s="26">
        <v>9364</v>
      </c>
      <c r="D243" s="26">
        <v>10282</v>
      </c>
      <c r="E243" s="26">
        <v>918</v>
      </c>
      <c r="F243" s="27">
        <v>0.17477120538005644</v>
      </c>
      <c r="G243" s="27">
        <v>0.13510528606987238</v>
      </c>
      <c r="H243" s="27">
        <v>0.4074462666576073</v>
      </c>
      <c r="I243" s="27">
        <v>9.8035027765912002</v>
      </c>
    </row>
    <row r="244" spans="1:10" x14ac:dyDescent="0.35">
      <c r="A244" s="3">
        <v>4216057</v>
      </c>
      <c r="B244" s="26" t="s">
        <v>446</v>
      </c>
      <c r="C244" s="26">
        <v>4504</v>
      </c>
      <c r="D244" s="26">
        <v>6084</v>
      </c>
      <c r="E244" s="26">
        <v>1580</v>
      </c>
      <c r="F244" s="27">
        <v>8.4063381998267211E-2</v>
      </c>
      <c r="G244" s="27">
        <v>7.9943645248891609E-2</v>
      </c>
      <c r="H244" s="27">
        <v>1.3159595412360892</v>
      </c>
      <c r="I244" s="27">
        <v>35.079928952042629</v>
      </c>
    </row>
    <row r="245" spans="1:10" x14ac:dyDescent="0.35">
      <c r="A245" s="3">
        <v>4216107</v>
      </c>
      <c r="B245" s="26" t="s">
        <v>606</v>
      </c>
      <c r="C245" s="26">
        <v>9540</v>
      </c>
      <c r="D245" s="26">
        <v>9226</v>
      </c>
      <c r="E245" s="26">
        <v>-314</v>
      </c>
      <c r="F245" s="27">
        <v>0.17805609774943809</v>
      </c>
      <c r="G245" s="27">
        <v>0.12122946598722452</v>
      </c>
      <c r="H245" s="27">
        <v>-0.14540679184084082</v>
      </c>
      <c r="I245" s="27">
        <v>-3.2914046121593294</v>
      </c>
      <c r="J245" s="21"/>
    </row>
    <row r="246" spans="1:10" x14ac:dyDescent="0.35">
      <c r="A246" s="3">
        <v>4216206</v>
      </c>
      <c r="B246" s="26" t="s">
        <v>370</v>
      </c>
      <c r="C246" s="26">
        <v>32301</v>
      </c>
      <c r="D246" s="26">
        <v>52674</v>
      </c>
      <c r="E246" s="26">
        <v>20373</v>
      </c>
      <c r="F246" s="27">
        <v>0.60287107058748435</v>
      </c>
      <c r="G246" s="27">
        <v>0.69213536650889496</v>
      </c>
      <c r="H246" s="27">
        <v>2.1489548524388447</v>
      </c>
      <c r="I246" s="27">
        <v>63.072350701216685</v>
      </c>
    </row>
    <row r="247" spans="1:10" x14ac:dyDescent="0.35">
      <c r="A247" s="3">
        <v>4216305</v>
      </c>
      <c r="B247" s="26" t="s">
        <v>384</v>
      </c>
      <c r="C247" s="26">
        <v>14861</v>
      </c>
      <c r="D247" s="26">
        <v>32687</v>
      </c>
      <c r="E247" s="26">
        <v>17826</v>
      </c>
      <c r="F247" s="27">
        <v>0.27736809943966456</v>
      </c>
      <c r="G247" s="27">
        <v>0.4295065634862788</v>
      </c>
      <c r="H247" s="27">
        <v>3.4865202236719295</v>
      </c>
      <c r="I247" s="27">
        <v>119.95155103963393</v>
      </c>
    </row>
    <row r="248" spans="1:10" x14ac:dyDescent="0.35">
      <c r="A248" s="3">
        <v>4216354</v>
      </c>
      <c r="B248" s="26" t="s">
        <v>450</v>
      </c>
      <c r="C248" s="26">
        <v>3161</v>
      </c>
      <c r="D248" s="26">
        <v>4463</v>
      </c>
      <c r="E248" s="26">
        <v>1302</v>
      </c>
      <c r="F248" s="27">
        <v>5.8997413520542344E-2</v>
      </c>
      <c r="G248" s="27">
        <v>5.8643735822781602E-2</v>
      </c>
      <c r="H248" s="27">
        <v>1.5110096624254998</v>
      </c>
      <c r="I248" s="27">
        <v>41.189496994621955</v>
      </c>
    </row>
    <row r="249" spans="1:10" x14ac:dyDescent="0.35">
      <c r="A249" s="3">
        <v>4216255</v>
      </c>
      <c r="B249" s="26" t="s">
        <v>500</v>
      </c>
      <c r="C249" s="26">
        <v>5789</v>
      </c>
      <c r="D249" s="26">
        <v>6295</v>
      </c>
      <c r="E249" s="26">
        <v>506</v>
      </c>
      <c r="F249" s="27">
        <v>0.10804682912699133</v>
      </c>
      <c r="G249" s="27">
        <v>8.2716181269193403E-2</v>
      </c>
      <c r="H249" s="27">
        <v>0.36499537168590557</v>
      </c>
      <c r="I249" s="27">
        <v>8.740715149421316</v>
      </c>
    </row>
    <row r="250" spans="1:10" x14ac:dyDescent="0.35">
      <c r="A250" s="3">
        <v>4216404</v>
      </c>
      <c r="B250" s="26" t="s">
        <v>430</v>
      </c>
      <c r="C250" s="26">
        <v>6784</v>
      </c>
      <c r="D250" s="26">
        <v>8668</v>
      </c>
      <c r="E250" s="26">
        <v>1884</v>
      </c>
      <c r="F250" s="27">
        <v>0.12661766951071154</v>
      </c>
      <c r="G250" s="27">
        <v>0.11389735651173445</v>
      </c>
      <c r="H250" s="27">
        <v>1.0712238461084045</v>
      </c>
      <c r="I250" s="27">
        <v>27.77122641509434</v>
      </c>
    </row>
    <row r="251" spans="1:10" x14ac:dyDescent="0.35">
      <c r="A251" s="3">
        <v>4216503</v>
      </c>
      <c r="B251" s="26" t="s">
        <v>444</v>
      </c>
      <c r="C251" s="26">
        <v>22836</v>
      </c>
      <c r="D251" s="26">
        <v>25939</v>
      </c>
      <c r="E251" s="26">
        <v>3103</v>
      </c>
      <c r="F251" s="27">
        <v>0.42621478492727138</v>
      </c>
      <c r="G251" s="27">
        <v>0.34083797076117678</v>
      </c>
      <c r="H251" s="27">
        <v>0.5554910290888726</v>
      </c>
      <c r="I251" s="27">
        <v>13.588194079523561</v>
      </c>
    </row>
    <row r="252" spans="1:10" x14ac:dyDescent="0.35">
      <c r="A252" s="3">
        <v>4216602</v>
      </c>
      <c r="B252" s="26" t="s">
        <v>343</v>
      </c>
      <c r="C252" s="26">
        <v>173559</v>
      </c>
      <c r="D252" s="26">
        <v>270299</v>
      </c>
      <c r="E252" s="26">
        <v>96740</v>
      </c>
      <c r="F252" s="27">
        <v>3.2393331519176867</v>
      </c>
      <c r="G252" s="27">
        <v>3.5517237618557123</v>
      </c>
      <c r="H252" s="27">
        <v>1.9448051181605752</v>
      </c>
      <c r="I252" s="27">
        <v>55.738970609418125</v>
      </c>
    </row>
    <row r="253" spans="1:10" ht="18.5" customHeight="1" x14ac:dyDescent="0.35">
      <c r="A253" s="3">
        <v>4216701</v>
      </c>
      <c r="B253" s="26" t="s">
        <v>483</v>
      </c>
      <c r="C253" s="26">
        <v>13678</v>
      </c>
      <c r="D253" s="26">
        <v>14167</v>
      </c>
      <c r="E253" s="26">
        <v>489</v>
      </c>
      <c r="F253" s="27">
        <v>0.25528839675228665</v>
      </c>
      <c r="G253" s="27">
        <v>0.18615411279438648</v>
      </c>
      <c r="H253" s="27">
        <v>0.15284109060080819</v>
      </c>
      <c r="I253" s="27">
        <v>3.5750840766193885</v>
      </c>
    </row>
    <row r="254" spans="1:10" x14ac:dyDescent="0.35">
      <c r="A254" s="3">
        <v>4216800</v>
      </c>
      <c r="B254" s="26" t="s">
        <v>626</v>
      </c>
      <c r="C254" s="26">
        <v>10393</v>
      </c>
      <c r="D254" s="26">
        <v>8708</v>
      </c>
      <c r="E254" s="26">
        <v>-1685</v>
      </c>
      <c r="F254" s="27">
        <v>0.1939766272442254</v>
      </c>
      <c r="G254" s="27">
        <v>0.11442295575728931</v>
      </c>
      <c r="H254" s="27">
        <v>-0.7661386000018422</v>
      </c>
      <c r="I254" s="27">
        <v>-16.212835562397768</v>
      </c>
    </row>
    <row r="255" spans="1:10" x14ac:dyDescent="0.35">
      <c r="A255" s="3">
        <v>4216909</v>
      </c>
      <c r="B255" s="26" t="s">
        <v>404</v>
      </c>
      <c r="C255" s="26">
        <v>19647</v>
      </c>
      <c r="D255" s="26">
        <v>24791</v>
      </c>
      <c r="E255" s="26">
        <v>5144</v>
      </c>
      <c r="F255" s="27">
        <v>0.36669477489341834</v>
      </c>
      <c r="G255" s="27">
        <v>0.32575327241375279</v>
      </c>
      <c r="H255" s="27">
        <v>1.0162421917069731</v>
      </c>
      <c r="I255" s="27">
        <v>26.182114317707537</v>
      </c>
    </row>
    <row r="256" spans="1:10" x14ac:dyDescent="0.35">
      <c r="A256" s="3">
        <v>4217006</v>
      </c>
      <c r="B256" s="26" t="s">
        <v>409</v>
      </c>
      <c r="C256" s="26">
        <v>8587</v>
      </c>
      <c r="D256" s="26">
        <v>13509</v>
      </c>
      <c r="E256" s="26">
        <v>4922</v>
      </c>
      <c r="F256" s="27">
        <v>0.16026915213568396</v>
      </c>
      <c r="G256" s="27">
        <v>0.17750800520500931</v>
      </c>
      <c r="H256" s="27">
        <v>1.989562255369548</v>
      </c>
      <c r="I256" s="27">
        <v>57.319203447071153</v>
      </c>
    </row>
    <row r="257" spans="1:9" x14ac:dyDescent="0.35">
      <c r="A257" s="3">
        <v>4217105</v>
      </c>
      <c r="B257" s="26" t="s">
        <v>515</v>
      </c>
      <c r="C257" s="26">
        <v>3274</v>
      </c>
      <c r="D257" s="26">
        <v>3405</v>
      </c>
      <c r="E257" s="26">
        <v>131</v>
      </c>
      <c r="F257" s="27">
        <v>6.1106463734974886E-2</v>
      </c>
      <c r="G257" s="27">
        <v>4.4741635777856004E-2</v>
      </c>
      <c r="H257" s="27">
        <v>0.17072147934960036</v>
      </c>
      <c r="I257" s="27">
        <v>4.0012217470983504</v>
      </c>
    </row>
    <row r="258" spans="1:9" x14ac:dyDescent="0.35">
      <c r="A258" s="3">
        <v>4217154</v>
      </c>
      <c r="B258" s="26" t="s">
        <v>588</v>
      </c>
      <c r="C258" s="26">
        <v>2018</v>
      </c>
      <c r="D258" s="26">
        <v>1781</v>
      </c>
      <c r="E258" s="26">
        <v>-237</v>
      </c>
      <c r="F258" s="27">
        <v>3.7664277280751168E-2</v>
      </c>
      <c r="G258" s="27">
        <v>2.3402306408329382E-2</v>
      </c>
      <c r="H258" s="27">
        <v>-0.54170968320007562</v>
      </c>
      <c r="I258" s="27">
        <v>-11.74430128840436</v>
      </c>
    </row>
    <row r="259" spans="1:9" x14ac:dyDescent="0.35">
      <c r="A259" s="3">
        <v>4217204</v>
      </c>
      <c r="B259" s="26" t="s">
        <v>378</v>
      </c>
      <c r="C259" s="26">
        <v>32324</v>
      </c>
      <c r="D259" s="26">
        <v>44330</v>
      </c>
      <c r="E259" s="26">
        <v>12006</v>
      </c>
      <c r="F259" s="27">
        <v>0.60330034629484675</v>
      </c>
      <c r="G259" s="27">
        <v>0.58249536388615464</v>
      </c>
      <c r="H259" s="27">
        <v>1.3827407267542613</v>
      </c>
      <c r="I259" s="27">
        <v>37.142680361341419</v>
      </c>
    </row>
    <row r="260" spans="1:9" x14ac:dyDescent="0.35">
      <c r="A260" s="3">
        <v>4217253</v>
      </c>
      <c r="B260" s="26" t="s">
        <v>447</v>
      </c>
      <c r="C260" s="26">
        <v>3584</v>
      </c>
      <c r="D260" s="26">
        <v>5776</v>
      </c>
      <c r="E260" s="26">
        <v>2192</v>
      </c>
      <c r="F260" s="27">
        <v>6.6892353703772139E-2</v>
      </c>
      <c r="G260" s="27">
        <v>7.5896531058119318E-2</v>
      </c>
      <c r="H260" s="27">
        <v>2.096597486655094</v>
      </c>
      <c r="I260" s="27">
        <v>61.160714285714292</v>
      </c>
    </row>
    <row r="261" spans="1:9" x14ac:dyDescent="0.35">
      <c r="A261" s="3">
        <v>4217303</v>
      </c>
      <c r="B261" s="26" t="s">
        <v>436</v>
      </c>
      <c r="C261" s="26">
        <v>8324</v>
      </c>
      <c r="D261" s="26">
        <v>10265</v>
      </c>
      <c r="E261" s="26">
        <v>1941</v>
      </c>
      <c r="F261" s="27">
        <v>0.15536047774280115</v>
      </c>
      <c r="G261" s="27">
        <v>0.13488190639051156</v>
      </c>
      <c r="H261" s="27">
        <v>0.91545682817948393</v>
      </c>
      <c r="I261" s="27">
        <v>23.318116290245076</v>
      </c>
    </row>
    <row r="262" spans="1:9" x14ac:dyDescent="0.35">
      <c r="A262" s="3">
        <v>4217402</v>
      </c>
      <c r="B262" s="26" t="s">
        <v>393</v>
      </c>
      <c r="C262" s="26">
        <v>10811</v>
      </c>
      <c r="D262" s="26">
        <v>20061</v>
      </c>
      <c r="E262" s="26">
        <v>9250</v>
      </c>
      <c r="F262" s="27">
        <v>0.20177824662150687</v>
      </c>
      <c r="G262" s="27">
        <v>0.26360116162689257</v>
      </c>
      <c r="H262" s="27">
        <v>2.7243342345433019</v>
      </c>
      <c r="I262" s="27">
        <v>85.561002682453051</v>
      </c>
    </row>
    <row r="263" spans="1:9" x14ac:dyDescent="0.35">
      <c r="A263" s="3">
        <v>4217501</v>
      </c>
      <c r="B263" s="26" t="s">
        <v>428</v>
      </c>
      <c r="C263" s="26">
        <v>16484</v>
      </c>
      <c r="D263" s="26">
        <v>18620</v>
      </c>
      <c r="E263" s="26">
        <v>2136</v>
      </c>
      <c r="F263" s="27">
        <v>0.30766003305049666</v>
      </c>
      <c r="G263" s="27">
        <v>0.24466644880577937</v>
      </c>
      <c r="H263" s="27">
        <v>0.53117120973262821</v>
      </c>
      <c r="I263" s="27">
        <v>12.958019898082989</v>
      </c>
    </row>
    <row r="264" spans="1:9" x14ac:dyDescent="0.35">
      <c r="A264" s="3">
        <v>4217550</v>
      </c>
      <c r="B264" s="26" t="s">
        <v>555</v>
      </c>
      <c r="C264" s="26">
        <v>3330</v>
      </c>
      <c r="D264" s="26">
        <v>3303</v>
      </c>
      <c r="E264" s="26">
        <v>-27</v>
      </c>
      <c r="F264" s="27">
        <v>6.2151656761596327E-2</v>
      </c>
      <c r="G264" s="27">
        <v>4.3401357701691151E-2</v>
      </c>
      <c r="H264" s="27">
        <v>-3.5390073556029744E-2</v>
      </c>
      <c r="I264" s="27">
        <v>-0.81081081081081086</v>
      </c>
    </row>
    <row r="265" spans="1:9" x14ac:dyDescent="0.35">
      <c r="A265" s="3">
        <v>4217600</v>
      </c>
      <c r="B265" s="26" t="s">
        <v>466</v>
      </c>
      <c r="C265" s="26">
        <v>12082</v>
      </c>
      <c r="D265" s="26">
        <v>13714</v>
      </c>
      <c r="E265" s="26">
        <v>1632</v>
      </c>
      <c r="F265" s="27">
        <v>0.22550039549357562</v>
      </c>
      <c r="G265" s="27">
        <v>0.1802017013384779</v>
      </c>
      <c r="H265" s="27">
        <v>0.55239168382497095</v>
      </c>
      <c r="I265" s="27">
        <v>13.507697401092534</v>
      </c>
    </row>
    <row r="266" spans="1:9" x14ac:dyDescent="0.35">
      <c r="A266" s="3">
        <v>4217709</v>
      </c>
      <c r="B266" s="26" t="s">
        <v>401</v>
      </c>
      <c r="C266" s="26">
        <v>22962</v>
      </c>
      <c r="D266" s="26">
        <v>29991</v>
      </c>
      <c r="E266" s="26">
        <v>7029</v>
      </c>
      <c r="F266" s="27">
        <v>0.42856646923716962</v>
      </c>
      <c r="G266" s="27">
        <v>0.39408117433588241</v>
      </c>
      <c r="H266" s="27">
        <v>1.1678830341729229</v>
      </c>
      <c r="I266" s="27">
        <v>30.611444996080483</v>
      </c>
    </row>
    <row r="267" spans="1:9" x14ac:dyDescent="0.35">
      <c r="A267" s="3">
        <v>4217758</v>
      </c>
      <c r="B267" s="26" t="s">
        <v>542</v>
      </c>
      <c r="C267" s="26">
        <v>3116</v>
      </c>
      <c r="D267" s="26">
        <v>2832</v>
      </c>
      <c r="E267" s="26">
        <v>-284</v>
      </c>
      <c r="F267" s="27">
        <v>5.8157526267007251E-2</v>
      </c>
      <c r="G267" s="27">
        <v>3.7212426585282878E-2</v>
      </c>
      <c r="H267" s="27">
        <v>-0.4146464455754173</v>
      </c>
      <c r="I267" s="27">
        <v>-9.1142490372272142</v>
      </c>
    </row>
    <row r="268" spans="1:9" x14ac:dyDescent="0.35">
      <c r="A268" s="3">
        <v>4217808</v>
      </c>
      <c r="B268" s="26" t="s">
        <v>449</v>
      </c>
      <c r="C268" s="26">
        <v>16257</v>
      </c>
      <c r="D268" s="26">
        <v>18310</v>
      </c>
      <c r="E268" s="26">
        <v>2053</v>
      </c>
      <c r="F268" s="27">
        <v>0.30342326846044188</v>
      </c>
      <c r="G268" s="27">
        <v>0.24059305465272937</v>
      </c>
      <c r="H268" s="27">
        <v>0.51839894603977754</v>
      </c>
      <c r="I268" s="27">
        <v>12.628406225010766</v>
      </c>
    </row>
    <row r="269" spans="1:9" x14ac:dyDescent="0.35">
      <c r="A269" s="3">
        <v>4217907</v>
      </c>
      <c r="B269" s="26" t="s">
        <v>625</v>
      </c>
      <c r="C269" s="26">
        <v>8754</v>
      </c>
      <c r="D269" s="26">
        <v>8143</v>
      </c>
      <c r="E269" s="26">
        <v>-611</v>
      </c>
      <c r="F269" s="27">
        <v>0.16338606705435862</v>
      </c>
      <c r="G269" s="27">
        <v>0.10699886641382715</v>
      </c>
      <c r="H269" s="27">
        <v>-0.31407997834865808</v>
      </c>
      <c r="I269" s="27">
        <v>-6.97966643819968</v>
      </c>
    </row>
    <row r="270" spans="1:9" x14ac:dyDescent="0.35">
      <c r="A270" s="3">
        <v>4217956</v>
      </c>
      <c r="B270" s="26" t="s">
        <v>475</v>
      </c>
      <c r="C270" s="26">
        <v>1878</v>
      </c>
      <c r="D270" s="26">
        <v>2329</v>
      </c>
      <c r="E270" s="26">
        <v>451</v>
      </c>
      <c r="F270" s="27">
        <v>3.5051294714197566E-2</v>
      </c>
      <c r="G270" s="27">
        <v>3.0603016072430728E-2</v>
      </c>
      <c r="H270" s="27">
        <v>0.9401818100597259</v>
      </c>
      <c r="I270" s="27">
        <v>24.014909478168263</v>
      </c>
    </row>
    <row r="271" spans="1:9" x14ac:dyDescent="0.35">
      <c r="A271" s="3">
        <v>4218004</v>
      </c>
      <c r="B271" s="26" t="s">
        <v>353</v>
      </c>
      <c r="C271" s="26">
        <v>23499</v>
      </c>
      <c r="D271" s="26">
        <v>51592</v>
      </c>
      <c r="E271" s="26">
        <v>28093</v>
      </c>
      <c r="F271" s="27">
        <v>0.43858912379602161</v>
      </c>
      <c r="G271" s="27">
        <v>0.67791790691663645</v>
      </c>
      <c r="H271" s="27">
        <v>3.4782940071088397</v>
      </c>
      <c r="I271" s="27">
        <v>119.54976807523725</v>
      </c>
    </row>
    <row r="272" spans="1:9" x14ac:dyDescent="0.35">
      <c r="A272" s="3">
        <v>4218103</v>
      </c>
      <c r="B272" s="26" t="s">
        <v>541</v>
      </c>
      <c r="C272" s="26">
        <v>5323</v>
      </c>
      <c r="D272" s="26">
        <v>5386</v>
      </c>
      <c r="E272" s="26">
        <v>63</v>
      </c>
      <c r="F272" s="27">
        <v>9.9349330012605777E-2</v>
      </c>
      <c r="G272" s="27">
        <v>7.0771938413959595E-2</v>
      </c>
      <c r="H272" s="27">
        <v>5.1169348780955026E-2</v>
      </c>
      <c r="I272" s="27">
        <v>1.1835431147848958</v>
      </c>
    </row>
    <row r="273" spans="1:9" x14ac:dyDescent="0.35">
      <c r="A273" s="3">
        <v>4218202</v>
      </c>
      <c r="B273" s="26" t="s">
        <v>372</v>
      </c>
      <c r="C273" s="26">
        <v>29358</v>
      </c>
      <c r="D273" s="26">
        <v>46099</v>
      </c>
      <c r="E273" s="26">
        <v>16741</v>
      </c>
      <c r="F273" s="27">
        <v>0.54794244420628979</v>
      </c>
      <c r="G273" s="27">
        <v>0.60573999052081762</v>
      </c>
      <c r="H273" s="27">
        <v>1.9812237432359936</v>
      </c>
      <c r="I273" s="27">
        <v>57.023639212480418</v>
      </c>
    </row>
    <row r="274" spans="1:9" x14ac:dyDescent="0.35">
      <c r="A274" s="3">
        <v>4218251</v>
      </c>
      <c r="B274" s="26" t="s">
        <v>525</v>
      </c>
      <c r="C274" s="26">
        <v>6501</v>
      </c>
      <c r="D274" s="26">
        <v>7342</v>
      </c>
      <c r="E274" s="26">
        <v>841</v>
      </c>
      <c r="F274" s="27">
        <v>0.12133571189403534</v>
      </c>
      <c r="G274" s="27">
        <v>9.6473741521591425E-2</v>
      </c>
      <c r="H274" s="27">
        <v>0.53033730922391609</v>
      </c>
      <c r="I274" s="27">
        <v>12.93647131210583</v>
      </c>
    </row>
    <row r="275" spans="1:9" ht="18.5" customHeight="1" x14ac:dyDescent="0.35">
      <c r="A275" s="3">
        <v>4218301</v>
      </c>
      <c r="B275" s="26" t="s">
        <v>431</v>
      </c>
      <c r="C275" s="26">
        <v>17124</v>
      </c>
      <c r="D275" s="26">
        <v>19746</v>
      </c>
      <c r="E275" s="26">
        <v>2622</v>
      </c>
      <c r="F275" s="27">
        <v>0.31960509621188454</v>
      </c>
      <c r="G275" s="27">
        <v>0.25946206756814821</v>
      </c>
      <c r="H275" s="27">
        <v>0.62135703250394414</v>
      </c>
      <c r="I275" s="27">
        <v>15.311843027330063</v>
      </c>
    </row>
    <row r="276" spans="1:9" x14ac:dyDescent="0.35">
      <c r="A276" s="3">
        <v>4218350</v>
      </c>
      <c r="B276" s="26" t="s">
        <v>501</v>
      </c>
      <c r="C276" s="26">
        <v>3144</v>
      </c>
      <c r="D276" s="26">
        <v>3782</v>
      </c>
      <c r="E276" s="26">
        <v>638</v>
      </c>
      <c r="F276" s="27">
        <v>5.8680122780317971E-2</v>
      </c>
      <c r="G276" s="27">
        <v>4.9695408667210401E-2</v>
      </c>
      <c r="H276" s="27">
        <v>0.80652676472046103</v>
      </c>
      <c r="I276" s="27">
        <v>20.292620865139948</v>
      </c>
    </row>
    <row r="277" spans="1:9" x14ac:dyDescent="0.35">
      <c r="A277" s="3">
        <v>4218400</v>
      </c>
      <c r="B277" s="26" t="s">
        <v>481</v>
      </c>
      <c r="C277" s="26">
        <v>6716</v>
      </c>
      <c r="D277" s="26">
        <v>7362</v>
      </c>
      <c r="E277" s="26">
        <v>646</v>
      </c>
      <c r="F277" s="27">
        <v>0.12534850654981408</v>
      </c>
      <c r="G277" s="27">
        <v>9.6736541144368846E-2</v>
      </c>
      <c r="H277" s="27">
        <v>0.40009780947520834</v>
      </c>
      <c r="I277" s="27">
        <v>9.6188207266229888</v>
      </c>
    </row>
    <row r="278" spans="1:9" x14ac:dyDescent="0.35">
      <c r="A278" s="3">
        <v>4218509</v>
      </c>
      <c r="B278" s="26" t="s">
        <v>412</v>
      </c>
      <c r="C278" s="26">
        <v>4840</v>
      </c>
      <c r="D278" s="26">
        <v>8787</v>
      </c>
      <c r="E278" s="26">
        <v>3947</v>
      </c>
      <c r="F278" s="27">
        <v>9.0334540157995857E-2</v>
      </c>
      <c r="G278" s="27">
        <v>0.11546101426726013</v>
      </c>
      <c r="H278" s="27">
        <v>2.6267707638794935</v>
      </c>
      <c r="I278" s="27">
        <v>81.549586776859513</v>
      </c>
    </row>
    <row r="279" spans="1:9" x14ac:dyDescent="0.35">
      <c r="A279" s="3">
        <v>4218608</v>
      </c>
      <c r="B279" s="26" t="s">
        <v>465</v>
      </c>
      <c r="C279" s="26">
        <v>5795</v>
      </c>
      <c r="D279" s="26">
        <v>7274</v>
      </c>
      <c r="E279" s="26">
        <v>1479</v>
      </c>
      <c r="F279" s="27">
        <v>0.10815881409412935</v>
      </c>
      <c r="G279" s="27">
        <v>9.5580222804148185E-2</v>
      </c>
      <c r="H279" s="27">
        <v>0.99320802295397304</v>
      </c>
      <c r="I279" s="27">
        <v>25.522001725625536</v>
      </c>
    </row>
    <row r="280" spans="1:9" x14ac:dyDescent="0.35">
      <c r="A280" s="3">
        <v>4218707</v>
      </c>
      <c r="B280" s="26" t="s">
        <v>361</v>
      </c>
      <c r="C280" s="26">
        <v>88470</v>
      </c>
      <c r="D280" s="26">
        <v>110088</v>
      </c>
      <c r="E280" s="26">
        <v>21618</v>
      </c>
      <c r="F280" s="27">
        <v>1.6512183404499781</v>
      </c>
      <c r="G280" s="27">
        <v>1.4465542436160388</v>
      </c>
      <c r="H280" s="27">
        <v>0.95503833279646511</v>
      </c>
      <c r="I280" s="27">
        <v>24.435401831129198</v>
      </c>
    </row>
    <row r="281" spans="1:9" x14ac:dyDescent="0.35">
      <c r="A281" s="3">
        <v>4218756</v>
      </c>
      <c r="B281" s="26" t="s">
        <v>495</v>
      </c>
      <c r="C281" s="26">
        <v>4777</v>
      </c>
      <c r="D281" s="26">
        <v>4916</v>
      </c>
      <c r="E281" s="26">
        <v>139</v>
      </c>
      <c r="F281" s="27">
        <v>8.9158698003046738E-2</v>
      </c>
      <c r="G281" s="27">
        <v>6.4596147278690202E-2</v>
      </c>
      <c r="H281" s="27">
        <v>0.12478412675396289</v>
      </c>
      <c r="I281" s="27">
        <v>2.9097760100481476</v>
      </c>
    </row>
    <row r="282" spans="1:9" x14ac:dyDescent="0.35">
      <c r="A282" s="3">
        <v>4218806</v>
      </c>
      <c r="B282" s="26" t="s">
        <v>442</v>
      </c>
      <c r="C282" s="26">
        <v>10887</v>
      </c>
      <c r="D282" s="26">
        <v>13043</v>
      </c>
      <c r="E282" s="26">
        <v>2156</v>
      </c>
      <c r="F282" s="27">
        <v>0.20319672287192167</v>
      </c>
      <c r="G282" s="27">
        <v>0.17138477399429541</v>
      </c>
      <c r="H282" s="27">
        <v>0.78866840540574579</v>
      </c>
      <c r="I282" s="27">
        <v>19.803435289795168</v>
      </c>
    </row>
    <row r="283" spans="1:9" x14ac:dyDescent="0.35">
      <c r="A283" s="3">
        <v>4218855</v>
      </c>
      <c r="B283" s="26" t="s">
        <v>591</v>
      </c>
      <c r="C283" s="26">
        <v>3391</v>
      </c>
      <c r="D283" s="26">
        <v>2774</v>
      </c>
      <c r="E283" s="26">
        <v>-617</v>
      </c>
      <c r="F283" s="27">
        <v>6.3290170594166112E-2</v>
      </c>
      <c r="G283" s="27">
        <v>3.6450307679228362E-2</v>
      </c>
      <c r="H283" s="27">
        <v>-0.86939239397122448</v>
      </c>
      <c r="I283" s="27">
        <v>-18.195222648186377</v>
      </c>
    </row>
    <row r="284" spans="1:9" x14ac:dyDescent="0.35">
      <c r="A284" s="3">
        <v>4218905</v>
      </c>
      <c r="B284" s="26" t="s">
        <v>531</v>
      </c>
      <c r="C284" s="26">
        <v>10252</v>
      </c>
      <c r="D284" s="26">
        <v>10834</v>
      </c>
      <c r="E284" s="26">
        <v>582</v>
      </c>
      <c r="F284" s="27">
        <v>0.19134498051648213</v>
      </c>
      <c r="G284" s="27">
        <v>0.14235855565852923</v>
      </c>
      <c r="H284" s="27">
        <v>0.24036026730542837</v>
      </c>
      <c r="I284" s="27">
        <v>5.6769410846664066</v>
      </c>
    </row>
    <row r="285" spans="1:9" x14ac:dyDescent="0.35">
      <c r="A285" s="3">
        <v>4218954</v>
      </c>
      <c r="B285" s="26" t="s">
        <v>526</v>
      </c>
      <c r="C285" s="26">
        <v>2527</v>
      </c>
      <c r="D285" s="26">
        <v>2656</v>
      </c>
      <c r="E285" s="26">
        <v>129</v>
      </c>
      <c r="F285" s="27">
        <v>4.7164335326292467E-2</v>
      </c>
      <c r="G285" s="27">
        <v>3.489978990484157E-2</v>
      </c>
      <c r="H285" s="27">
        <v>0.21670578660946127</v>
      </c>
      <c r="I285" s="27">
        <v>5.1048674317372384</v>
      </c>
    </row>
    <row r="286" spans="1:9" x14ac:dyDescent="0.35">
      <c r="A286" s="3">
        <v>4219002</v>
      </c>
      <c r="B286" s="26" t="s">
        <v>467</v>
      </c>
      <c r="C286" s="26">
        <v>18727</v>
      </c>
      <c r="D286" s="26">
        <v>20919</v>
      </c>
      <c r="E286" s="26">
        <v>2192</v>
      </c>
      <c r="F286" s="27">
        <v>0.34952374659892327</v>
      </c>
      <c r="G286" s="27">
        <v>0.274875265444044</v>
      </c>
      <c r="H286" s="27">
        <v>0.48242736092747318</v>
      </c>
      <c r="I286" s="27">
        <v>11.705024830458695</v>
      </c>
    </row>
    <row r="287" spans="1:9" x14ac:dyDescent="0.35">
      <c r="A287" s="3">
        <v>4219101</v>
      </c>
      <c r="B287" s="26" t="s">
        <v>536</v>
      </c>
      <c r="C287" s="26">
        <v>3526</v>
      </c>
      <c r="D287" s="26">
        <v>3634</v>
      </c>
      <c r="E287" s="26">
        <v>108</v>
      </c>
      <c r="F287" s="27">
        <v>6.5809832354771364E-2</v>
      </c>
      <c r="G287" s="27">
        <v>4.7750691458657485E-2</v>
      </c>
      <c r="H287" s="27">
        <v>0.13125948734058479</v>
      </c>
      <c r="I287" s="27">
        <v>3.0629608621667614</v>
      </c>
    </row>
    <row r="288" spans="1:9" x14ac:dyDescent="0.35">
      <c r="A288" s="3">
        <v>4219150</v>
      </c>
      <c r="B288" s="26" t="s">
        <v>598</v>
      </c>
      <c r="C288" s="26">
        <v>3225</v>
      </c>
      <c r="D288" s="26">
        <v>2627</v>
      </c>
      <c r="E288" s="26">
        <v>-598</v>
      </c>
      <c r="F288" s="27">
        <v>6.0191919836681131E-2</v>
      </c>
      <c r="G288" s="27">
        <v>3.4518730451814306E-2</v>
      </c>
      <c r="H288" s="27">
        <v>-0.88773373106274533</v>
      </c>
      <c r="I288" s="27">
        <v>-18.542635658914726</v>
      </c>
    </row>
    <row r="289" spans="1:9" x14ac:dyDescent="0.35">
      <c r="A289" s="3">
        <v>4219176</v>
      </c>
      <c r="B289" s="26" t="s">
        <v>602</v>
      </c>
      <c r="C289" s="26">
        <v>5158</v>
      </c>
      <c r="D289" s="26">
        <v>4576</v>
      </c>
      <c r="E289" s="26">
        <v>-582</v>
      </c>
      <c r="F289" s="27">
        <v>9.6269743416310463E-2</v>
      </c>
      <c r="G289" s="27">
        <v>6.0128553691474032E-2</v>
      </c>
      <c r="H289" s="27">
        <v>-0.51918517399854869</v>
      </c>
      <c r="I289" s="27">
        <v>-11.283443195036837</v>
      </c>
    </row>
    <row r="290" spans="1:9" x14ac:dyDescent="0.35">
      <c r="A290" s="3">
        <v>4219200</v>
      </c>
      <c r="B290" s="26" t="s">
        <v>584</v>
      </c>
      <c r="C290" s="26">
        <v>6279</v>
      </c>
      <c r="D290" s="26">
        <v>6189</v>
      </c>
      <c r="E290" s="26">
        <v>-90</v>
      </c>
      <c r="F290" s="27">
        <v>0.11719226810992893</v>
      </c>
      <c r="G290" s="27">
        <v>8.1323343268473069E-2</v>
      </c>
      <c r="H290" s="27">
        <v>-6.2750779000797507E-2</v>
      </c>
      <c r="I290" s="27">
        <v>-1.433349259436216</v>
      </c>
    </row>
    <row r="291" spans="1:9" x14ac:dyDescent="0.35">
      <c r="A291" s="3">
        <v>4219309</v>
      </c>
      <c r="B291" s="26" t="s">
        <v>376</v>
      </c>
      <c r="C291" s="26">
        <v>41589</v>
      </c>
      <c r="D291" s="26">
        <v>55466</v>
      </c>
      <c r="E291" s="26">
        <v>13877</v>
      </c>
      <c r="F291" s="27">
        <v>0.77622379971712596</v>
      </c>
      <c r="G291" s="27">
        <v>0.72882219384862301</v>
      </c>
      <c r="H291" s="27">
        <v>1.2597581141748249</v>
      </c>
      <c r="I291" s="27">
        <v>33.366996080694413</v>
      </c>
    </row>
    <row r="292" spans="1:9" x14ac:dyDescent="0.35">
      <c r="A292" s="3">
        <v>4219358</v>
      </c>
      <c r="B292" s="26" t="s">
        <v>528</v>
      </c>
      <c r="C292" s="26">
        <v>5519</v>
      </c>
      <c r="D292" s="26">
        <v>5370</v>
      </c>
      <c r="E292" s="26">
        <v>-149</v>
      </c>
      <c r="F292" s="27">
        <v>0.10300750560578083</v>
      </c>
      <c r="G292" s="27">
        <v>7.0561698715737656E-2</v>
      </c>
      <c r="H292" s="27">
        <v>-0.1189239073920989</v>
      </c>
      <c r="I292" s="27">
        <v>-2.6997644500815365</v>
      </c>
    </row>
    <row r="293" spans="1:9" ht="17" customHeight="1" x14ac:dyDescent="0.35">
      <c r="A293" s="3">
        <v>4219408</v>
      </c>
      <c r="B293" s="26" t="s">
        <v>470</v>
      </c>
      <c r="C293" s="26">
        <v>3251</v>
      </c>
      <c r="D293" s="26">
        <v>4255</v>
      </c>
      <c r="E293" s="26">
        <v>1004</v>
      </c>
      <c r="F293" s="27">
        <v>6.0677188027612509E-2</v>
      </c>
      <c r="G293" s="27">
        <v>5.5910619745896416E-2</v>
      </c>
      <c r="H293" s="27">
        <v>1.1770125707055934</v>
      </c>
      <c r="I293" s="27">
        <v>30.882805290679794</v>
      </c>
    </row>
    <row r="294" spans="1:9" x14ac:dyDescent="0.35">
      <c r="A294" s="3">
        <v>4219507</v>
      </c>
      <c r="B294" s="26" t="s">
        <v>379</v>
      </c>
      <c r="C294" s="26">
        <v>37429</v>
      </c>
      <c r="D294" s="26">
        <v>51607</v>
      </c>
      <c r="E294" s="26">
        <v>14178</v>
      </c>
      <c r="F294" s="27">
        <v>0.69858088916810468</v>
      </c>
      <c r="G294" s="27">
        <v>0.67811500663371949</v>
      </c>
      <c r="H294" s="27">
        <v>1.4063694351211797</v>
      </c>
      <c r="I294" s="27">
        <v>37.879718934516013</v>
      </c>
    </row>
    <row r="295" spans="1:9" x14ac:dyDescent="0.35">
      <c r="A295" s="3">
        <v>4219606</v>
      </c>
      <c r="B295" s="26" t="s">
        <v>622</v>
      </c>
      <c r="C295" s="26">
        <v>4404</v>
      </c>
      <c r="D295" s="26">
        <v>3653</v>
      </c>
      <c r="E295" s="26">
        <v>-751</v>
      </c>
      <c r="F295" s="27">
        <v>8.2196965879300365E-2</v>
      </c>
      <c r="G295" s="27">
        <v>4.8000351100296032E-2</v>
      </c>
      <c r="H295" s="27">
        <v>-0.80959399618317773</v>
      </c>
      <c r="I295" s="27">
        <v>-17.052679382379655</v>
      </c>
    </row>
    <row r="296" spans="1:9" x14ac:dyDescent="0.35">
      <c r="A296" s="3">
        <v>4219705</v>
      </c>
      <c r="B296" s="26" t="s">
        <v>387</v>
      </c>
      <c r="C296" s="26">
        <v>22857</v>
      </c>
      <c r="D296" s="26">
        <v>31918</v>
      </c>
      <c r="E296" s="26">
        <v>9061</v>
      </c>
      <c r="F296" s="27">
        <v>0.42660673231225438</v>
      </c>
      <c r="G296" s="27">
        <v>0.41940191799048687</v>
      </c>
      <c r="H296" s="27">
        <v>1.4623840572632885</v>
      </c>
      <c r="I296" s="27">
        <v>39.642122763267267</v>
      </c>
    </row>
    <row r="297" spans="1:9" x14ac:dyDescent="0.35">
      <c r="A297" s="3">
        <v>4219853</v>
      </c>
      <c r="B297" s="26" t="s">
        <v>457</v>
      </c>
      <c r="C297" s="26">
        <v>2633</v>
      </c>
      <c r="D297" s="26">
        <v>3930</v>
      </c>
      <c r="E297" s="26">
        <v>1297</v>
      </c>
      <c r="F297" s="27">
        <v>4.9142736412397331E-2</v>
      </c>
      <c r="G297" s="27">
        <v>5.1640125875763318E-2</v>
      </c>
      <c r="H297" s="27">
        <v>1.7566222102057827</v>
      </c>
      <c r="I297" s="27">
        <v>49.25939992404102</v>
      </c>
    </row>
    <row r="298" spans="1:9" x14ac:dyDescent="0.35">
      <c r="A298" s="28">
        <v>42</v>
      </c>
      <c r="B298" s="28" t="s">
        <v>643</v>
      </c>
      <c r="C298" s="16">
        <v>5357862</v>
      </c>
      <c r="D298" s="16">
        <v>7610361</v>
      </c>
      <c r="E298" s="16">
        <v>2252499</v>
      </c>
      <c r="F298" s="19">
        <v>100</v>
      </c>
      <c r="G298" s="19">
        <v>100</v>
      </c>
      <c r="H298" s="19">
        <v>1.5375509386057251</v>
      </c>
      <c r="I298" s="19">
        <v>42.041004415567258</v>
      </c>
    </row>
    <row r="299" spans="1:9" x14ac:dyDescent="0.35">
      <c r="A299" s="31" t="s">
        <v>3</v>
      </c>
      <c r="B299" s="31"/>
      <c r="C299" s="31"/>
      <c r="D299" s="31"/>
      <c r="E299" s="31"/>
      <c r="F299" s="31"/>
      <c r="G299" s="31"/>
      <c r="H299" s="31"/>
      <c r="I299" s="31"/>
    </row>
    <row r="300" spans="1:9" x14ac:dyDescent="0.35">
      <c r="C300" s="22"/>
      <c r="D300" s="22"/>
      <c r="E300" s="22"/>
    </row>
    <row r="301" spans="1:9" x14ac:dyDescent="0.35">
      <c r="D301" s="20"/>
    </row>
  </sheetData>
  <sortState xmlns:xlrd2="http://schemas.microsoft.com/office/spreadsheetml/2017/richdata2" ref="A3:I297">
    <sortCondition ref="B3:B297"/>
  </sortState>
  <mergeCells count="1">
    <mergeCell ref="A1:I1"/>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2AAD-EC42-4AF0-9A04-5E6C405CA879}">
  <dimension ref="A1:M298"/>
  <sheetViews>
    <sheetView topLeftCell="A112" workbookViewId="0">
      <selection activeCell="D145" sqref="D145"/>
    </sheetView>
  </sheetViews>
  <sheetFormatPr defaultRowHeight="14.5" x14ac:dyDescent="0.35"/>
  <cols>
    <col min="1" max="1" width="10.36328125" customWidth="1"/>
    <col min="2" max="2" width="18.81640625" customWidth="1"/>
    <col min="3" max="4" width="11.90625" customWidth="1"/>
    <col min="5" max="5" width="11.36328125" customWidth="1"/>
    <col min="6" max="6" width="11" customWidth="1"/>
    <col min="7" max="7" width="11.26953125" customWidth="1"/>
    <col min="8" max="9" width="14.36328125" customWidth="1"/>
    <col min="10" max="10" width="10.54296875" bestFit="1" customWidth="1"/>
  </cols>
  <sheetData>
    <row r="1" spans="1:10" ht="38" customHeight="1" x14ac:dyDescent="0.35">
      <c r="A1" s="128" t="s">
        <v>1181</v>
      </c>
      <c r="B1" s="129"/>
      <c r="C1" s="129"/>
      <c r="D1" s="129"/>
      <c r="E1" s="129"/>
      <c r="F1" s="129"/>
      <c r="G1" s="129"/>
      <c r="H1" s="129"/>
      <c r="I1" s="129"/>
    </row>
    <row r="2" spans="1:10" ht="56" customHeight="1" x14ac:dyDescent="0.35">
      <c r="A2" s="125" t="s">
        <v>633</v>
      </c>
      <c r="B2" s="126" t="s">
        <v>648</v>
      </c>
      <c r="C2" s="55" t="s">
        <v>635</v>
      </c>
      <c r="D2" s="55" t="s">
        <v>636</v>
      </c>
      <c r="E2" s="55" t="s">
        <v>637</v>
      </c>
      <c r="F2" s="127" t="s">
        <v>639</v>
      </c>
      <c r="G2" s="127" t="s">
        <v>640</v>
      </c>
      <c r="H2" s="55" t="s">
        <v>649</v>
      </c>
      <c r="I2" s="55" t="s">
        <v>641</v>
      </c>
    </row>
    <row r="3" spans="1:10" x14ac:dyDescent="0.35">
      <c r="A3" s="3">
        <v>4200051</v>
      </c>
      <c r="B3" s="26" t="s">
        <v>572</v>
      </c>
      <c r="C3" s="26">
        <v>2653</v>
      </c>
      <c r="D3" s="26">
        <v>2598</v>
      </c>
      <c r="E3" s="26">
        <v>-55</v>
      </c>
      <c r="F3" s="27">
        <v>4.2458624846281531E-2</v>
      </c>
      <c r="G3" s="27">
        <v>3.4137670998787048E-2</v>
      </c>
      <c r="H3" s="27">
        <v>-0.16101758818283241</v>
      </c>
      <c r="I3" s="27">
        <v>-2.0731247644176403</v>
      </c>
      <c r="J3" s="20"/>
    </row>
    <row r="4" spans="1:10" x14ac:dyDescent="0.35">
      <c r="A4" s="3">
        <v>4200101</v>
      </c>
      <c r="B4" s="26" t="s">
        <v>493</v>
      </c>
      <c r="C4" s="26">
        <v>17100</v>
      </c>
      <c r="D4" s="26">
        <v>17392</v>
      </c>
      <c r="E4" s="26">
        <v>292</v>
      </c>
      <c r="F4" s="27">
        <v>0.27366848280113615</v>
      </c>
      <c r="G4" s="27">
        <v>0.2285305519672457</v>
      </c>
      <c r="H4" s="27">
        <v>0.13032998557640507</v>
      </c>
      <c r="I4" s="27">
        <v>1.7076023391812867</v>
      </c>
      <c r="J4" s="20"/>
    </row>
    <row r="5" spans="1:10" x14ac:dyDescent="0.35">
      <c r="A5" s="3">
        <v>4200200</v>
      </c>
      <c r="B5" s="26" t="s">
        <v>429</v>
      </c>
      <c r="C5" s="26">
        <v>9323</v>
      </c>
      <c r="D5" s="26">
        <v>10990</v>
      </c>
      <c r="E5" s="26">
        <v>1667</v>
      </c>
      <c r="F5" s="27">
        <v>0.14920533714356682</v>
      </c>
      <c r="G5" s="27">
        <v>0.14440839271619307</v>
      </c>
      <c r="H5" s="27">
        <v>1.2734346339666525</v>
      </c>
      <c r="I5" s="27">
        <v>17.88051056526869</v>
      </c>
      <c r="J5" s="20"/>
    </row>
    <row r="6" spans="1:10" x14ac:dyDescent="0.35">
      <c r="A6" s="3">
        <v>4200309</v>
      </c>
      <c r="B6" s="26" t="s">
        <v>443</v>
      </c>
      <c r="C6" s="26">
        <v>4904</v>
      </c>
      <c r="D6" s="26">
        <v>6055</v>
      </c>
      <c r="E6" s="26">
        <v>1151</v>
      </c>
      <c r="F6" s="27">
        <v>7.8483639746010039E-2</v>
      </c>
      <c r="G6" s="27">
        <v>7.9562585795864352E-2</v>
      </c>
      <c r="H6" s="27">
        <v>1.6350161370929817</v>
      </c>
      <c r="I6" s="27">
        <v>23.470636215334419</v>
      </c>
      <c r="J6" s="20"/>
    </row>
    <row r="7" spans="1:10" x14ac:dyDescent="0.35">
      <c r="A7" s="3">
        <v>4200408</v>
      </c>
      <c r="B7" s="26" t="s">
        <v>620</v>
      </c>
      <c r="C7" s="26">
        <v>6961</v>
      </c>
      <c r="D7" s="26">
        <v>6508</v>
      </c>
      <c r="E7" s="26">
        <v>-453</v>
      </c>
      <c r="F7" s="27">
        <v>0.11140387770635725</v>
      </c>
      <c r="G7" s="27">
        <v>8.5514997251772945E-2</v>
      </c>
      <c r="H7" s="27">
        <v>-0.51628535618867266</v>
      </c>
      <c r="I7" s="27">
        <v>-6.5076856773452096</v>
      </c>
      <c r="J7" s="20"/>
    </row>
    <row r="8" spans="1:10" x14ac:dyDescent="0.35">
      <c r="A8" s="3">
        <v>4200507</v>
      </c>
      <c r="B8" s="26" t="s">
        <v>578</v>
      </c>
      <c r="C8" s="26">
        <v>6110</v>
      </c>
      <c r="D8" s="26">
        <v>6036</v>
      </c>
      <c r="E8" s="26">
        <v>-74</v>
      </c>
      <c r="F8" s="27">
        <v>9.7784469585669109E-2</v>
      </c>
      <c r="G8" s="27">
        <v>7.9312926154225791E-2</v>
      </c>
      <c r="H8" s="27">
        <v>-9.3688640745626106E-2</v>
      </c>
      <c r="I8" s="27">
        <v>-1.2111292962356792</v>
      </c>
      <c r="J8" s="20"/>
    </row>
    <row r="9" spans="1:10" x14ac:dyDescent="0.35">
      <c r="A9" s="3">
        <v>4200556</v>
      </c>
      <c r="B9" s="26" t="s">
        <v>484</v>
      </c>
      <c r="C9" s="26">
        <v>2424</v>
      </c>
      <c r="D9" s="26">
        <v>2839</v>
      </c>
      <c r="E9" s="26">
        <v>415</v>
      </c>
      <c r="F9" s="27">
        <v>3.8793707737424216E-2</v>
      </c>
      <c r="G9" s="27">
        <v>3.7304406453254974E-2</v>
      </c>
      <c r="H9" s="27">
        <v>1.2230558928145729</v>
      </c>
      <c r="I9" s="27">
        <v>17.120462046204622</v>
      </c>
      <c r="J9" s="20"/>
    </row>
    <row r="10" spans="1:10" x14ac:dyDescent="0.35">
      <c r="A10" s="3">
        <v>4200606</v>
      </c>
      <c r="B10" s="26" t="s">
        <v>441</v>
      </c>
      <c r="C10" s="26">
        <v>5548</v>
      </c>
      <c r="D10" s="26">
        <v>6743</v>
      </c>
      <c r="E10" s="26">
        <v>1195</v>
      </c>
      <c r="F10" s="27">
        <v>8.8790218864368622E-2</v>
      </c>
      <c r="G10" s="27">
        <v>8.8602892819407642E-2</v>
      </c>
      <c r="H10" s="27">
        <v>1.5118329731911739</v>
      </c>
      <c r="I10" s="27">
        <v>21.539293439077145</v>
      </c>
      <c r="J10" s="20"/>
    </row>
    <row r="11" spans="1:10" x14ac:dyDescent="0.35">
      <c r="A11" s="3">
        <v>4200705</v>
      </c>
      <c r="B11" s="26" t="s">
        <v>448</v>
      </c>
      <c r="C11" s="26">
        <v>9410</v>
      </c>
      <c r="D11" s="26">
        <v>10481</v>
      </c>
      <c r="E11" s="26">
        <v>1071</v>
      </c>
      <c r="F11" s="27">
        <v>0.15059768556483574</v>
      </c>
      <c r="G11" s="27">
        <v>0.13772014231650773</v>
      </c>
      <c r="H11" s="27">
        <v>0.83260969387648487</v>
      </c>
      <c r="I11" s="27">
        <v>11.381509032943676</v>
      </c>
      <c r="J11" s="20"/>
    </row>
    <row r="12" spans="1:10" x14ac:dyDescent="0.35">
      <c r="A12" s="3">
        <v>4200754</v>
      </c>
      <c r="B12" s="26" t="s">
        <v>593</v>
      </c>
      <c r="C12" s="26">
        <v>2005</v>
      </c>
      <c r="D12" s="26">
        <v>1856</v>
      </c>
      <c r="E12" s="26">
        <v>-149</v>
      </c>
      <c r="F12" s="27">
        <v>3.2088029708554268E-2</v>
      </c>
      <c r="G12" s="27">
        <v>2.4387804993744711E-2</v>
      </c>
      <c r="H12" s="27">
        <v>-0.59224256842795864</v>
      </c>
      <c r="I12" s="27">
        <v>-7.4314214463840402</v>
      </c>
      <c r="J12" s="20"/>
    </row>
    <row r="13" spans="1:10" x14ac:dyDescent="0.35">
      <c r="A13" s="3">
        <v>4200804</v>
      </c>
      <c r="B13" s="26" t="s">
        <v>619</v>
      </c>
      <c r="C13" s="26">
        <v>6380</v>
      </c>
      <c r="D13" s="26">
        <v>5943</v>
      </c>
      <c r="E13" s="26">
        <v>-437</v>
      </c>
      <c r="F13" s="27">
        <v>0.10210555089305547</v>
      </c>
      <c r="G13" s="27">
        <v>7.8090907908310789E-2</v>
      </c>
      <c r="H13" s="27">
        <v>-0.54431353143700179</v>
      </c>
      <c r="I13" s="27">
        <v>-6.8495297805642634</v>
      </c>
      <c r="J13" s="20"/>
    </row>
    <row r="14" spans="1:10" x14ac:dyDescent="0.35">
      <c r="A14" s="3">
        <v>4200903</v>
      </c>
      <c r="B14" s="26" t="s">
        <v>535</v>
      </c>
      <c r="C14" s="26">
        <v>5250</v>
      </c>
      <c r="D14" s="26">
        <v>5358</v>
      </c>
      <c r="E14" s="26">
        <v>108</v>
      </c>
      <c r="F14" s="27">
        <v>8.4021025421401455E-2</v>
      </c>
      <c r="G14" s="27">
        <v>7.0404018942071211E-2</v>
      </c>
      <c r="H14" s="27">
        <v>0.15675885011701141</v>
      </c>
      <c r="I14" s="27">
        <v>2.0571428571428569</v>
      </c>
      <c r="J14" s="20"/>
    </row>
    <row r="15" spans="1:10" x14ac:dyDescent="0.35">
      <c r="A15" s="3">
        <v>4201000</v>
      </c>
      <c r="B15" s="26" t="s">
        <v>610</v>
      </c>
      <c r="C15" s="26">
        <v>8623</v>
      </c>
      <c r="D15" s="26">
        <v>8285</v>
      </c>
      <c r="E15" s="26">
        <v>-338</v>
      </c>
      <c r="F15" s="27">
        <v>0.13800253375404661</v>
      </c>
      <c r="G15" s="27">
        <v>0.10886474373554683</v>
      </c>
      <c r="H15" s="27">
        <v>-0.30711513437976512</v>
      </c>
      <c r="I15" s="27">
        <v>-3.9197495071320887</v>
      </c>
      <c r="J15" s="20"/>
    </row>
    <row r="16" spans="1:10" x14ac:dyDescent="0.35">
      <c r="A16" s="3">
        <v>4201109</v>
      </c>
      <c r="B16" s="26" t="s">
        <v>488</v>
      </c>
      <c r="C16" s="26">
        <v>3214</v>
      </c>
      <c r="D16" s="26">
        <v>3593</v>
      </c>
      <c r="E16" s="26">
        <v>379</v>
      </c>
      <c r="F16" s="27">
        <v>5.1436871562739857E-2</v>
      </c>
      <c r="G16" s="27">
        <v>4.7211952231963762E-2</v>
      </c>
      <c r="H16" s="27">
        <v>0.86115789674559018</v>
      </c>
      <c r="I16" s="27">
        <v>11.792159303049161</v>
      </c>
      <c r="J16" s="20"/>
    </row>
    <row r="17" spans="1:10" x14ac:dyDescent="0.35">
      <c r="A17" s="3">
        <v>4201208</v>
      </c>
      <c r="B17" s="26" t="s">
        <v>399</v>
      </c>
      <c r="C17" s="26">
        <v>7458</v>
      </c>
      <c r="D17" s="26">
        <v>11224</v>
      </c>
      <c r="E17" s="26">
        <v>3766</v>
      </c>
      <c r="F17" s="27">
        <v>0.11935786811291657</v>
      </c>
      <c r="G17" s="27">
        <v>0.14748314830268894</v>
      </c>
      <c r="H17" s="27">
        <v>3.194319308110849</v>
      </c>
      <c r="I17" s="27">
        <v>50.496111558058466</v>
      </c>
      <c r="J17" s="20"/>
    </row>
    <row r="18" spans="1:10" x14ac:dyDescent="0.35">
      <c r="A18" s="3">
        <v>4201257</v>
      </c>
      <c r="B18" s="26" t="s">
        <v>509</v>
      </c>
      <c r="C18" s="26">
        <v>9600</v>
      </c>
      <c r="D18" s="26">
        <v>9811</v>
      </c>
      <c r="E18" s="26">
        <v>211</v>
      </c>
      <c r="F18" s="27">
        <v>0.15363844648484837</v>
      </c>
      <c r="G18" s="27">
        <v>0.1289163549534641</v>
      </c>
      <c r="H18" s="27">
        <v>0.16737920524405592</v>
      </c>
      <c r="I18" s="27">
        <v>2.197916666666667</v>
      </c>
      <c r="J18" s="20"/>
    </row>
    <row r="19" spans="1:10" x14ac:dyDescent="0.35">
      <c r="A19" s="3">
        <v>4201273</v>
      </c>
      <c r="B19" s="26" t="s">
        <v>522</v>
      </c>
      <c r="C19" s="26">
        <v>4193</v>
      </c>
      <c r="D19" s="26">
        <v>4378</v>
      </c>
      <c r="E19" s="26">
        <v>185</v>
      </c>
      <c r="F19" s="27">
        <v>6.7104792303225955E-2</v>
      </c>
      <c r="G19" s="27">
        <v>5.7526837425977563E-2</v>
      </c>
      <c r="H19" s="27">
        <v>0.33267159633323384</v>
      </c>
      <c r="I19" s="27">
        <v>4.4121154304793704</v>
      </c>
      <c r="J19" s="20"/>
    </row>
    <row r="20" spans="1:10" x14ac:dyDescent="0.35">
      <c r="A20" s="3">
        <v>4201307</v>
      </c>
      <c r="B20" s="26" t="s">
        <v>354</v>
      </c>
      <c r="C20" s="26">
        <v>24810</v>
      </c>
      <c r="D20" s="26">
        <v>45283</v>
      </c>
      <c r="E20" s="26">
        <v>20473</v>
      </c>
      <c r="F20" s="27">
        <v>0.39705936013428</v>
      </c>
      <c r="G20" s="27">
        <v>0.5950177659114988</v>
      </c>
      <c r="H20" s="27">
        <v>4.7371249360576906</v>
      </c>
      <c r="I20" s="27">
        <v>82.519145505844421</v>
      </c>
      <c r="J20" s="20"/>
    </row>
    <row r="21" spans="1:10" x14ac:dyDescent="0.35">
      <c r="A21" s="3">
        <v>4201406</v>
      </c>
      <c r="B21" s="26" t="s">
        <v>368</v>
      </c>
      <c r="C21" s="26">
        <v>61310</v>
      </c>
      <c r="D21" s="26">
        <v>71922</v>
      </c>
      <c r="E21" s="26">
        <v>10612</v>
      </c>
      <c r="F21" s="27">
        <v>0.98120553687354728</v>
      </c>
      <c r="G21" s="27">
        <v>0.94505372346988525</v>
      </c>
      <c r="H21" s="27">
        <v>1.2355649341363684</v>
      </c>
      <c r="I21" s="27">
        <v>17.3087587669222</v>
      </c>
      <c r="J21" s="20"/>
    </row>
    <row r="22" spans="1:10" x14ac:dyDescent="0.35">
      <c r="A22" s="3">
        <v>4201505</v>
      </c>
      <c r="B22" s="26" t="s">
        <v>445</v>
      </c>
      <c r="C22" s="26">
        <v>7753</v>
      </c>
      <c r="D22" s="26">
        <v>8834</v>
      </c>
      <c r="E22" s="26">
        <v>1081</v>
      </c>
      <c r="F22" s="27">
        <v>0.12407904954135722</v>
      </c>
      <c r="G22" s="27">
        <v>0.11607859338078705</v>
      </c>
      <c r="H22" s="27">
        <v>1.0091195218002724</v>
      </c>
      <c r="I22" s="27">
        <v>13.942989810395975</v>
      </c>
      <c r="J22" s="20"/>
    </row>
    <row r="23" spans="1:10" x14ac:dyDescent="0.35">
      <c r="A23" s="3">
        <v>4201604</v>
      </c>
      <c r="B23" s="26" t="s">
        <v>547</v>
      </c>
      <c r="C23" s="26">
        <v>3502</v>
      </c>
      <c r="D23" s="26">
        <v>3556</v>
      </c>
      <c r="E23" s="26">
        <v>54</v>
      </c>
      <c r="F23" s="27">
        <v>5.6046024957285306E-2</v>
      </c>
      <c r="G23" s="27">
        <v>4.6725772929825535E-2</v>
      </c>
      <c r="H23" s="27">
        <v>0.11777764028286786</v>
      </c>
      <c r="I23" s="27">
        <v>1.5419760137064535</v>
      </c>
      <c r="J23" s="20"/>
    </row>
    <row r="24" spans="1:10" x14ac:dyDescent="0.35">
      <c r="A24" s="3">
        <v>4201653</v>
      </c>
      <c r="B24" s="26" t="s">
        <v>504</v>
      </c>
      <c r="C24" s="26">
        <v>2260</v>
      </c>
      <c r="D24" s="26">
        <v>2510</v>
      </c>
      <c r="E24" s="26">
        <v>250</v>
      </c>
      <c r="F24" s="27">
        <v>3.6169050943308051E-2</v>
      </c>
      <c r="G24" s="27">
        <v>3.2981352658566394E-2</v>
      </c>
      <c r="H24" s="27">
        <v>0.81032659273678753</v>
      </c>
      <c r="I24" s="27">
        <v>11.061946902654867</v>
      </c>
      <c r="J24" s="20"/>
    </row>
    <row r="25" spans="1:10" x14ac:dyDescent="0.35">
      <c r="A25" s="3">
        <v>4201703</v>
      </c>
      <c r="B25" s="26" t="s">
        <v>460</v>
      </c>
      <c r="C25" s="26">
        <v>7412</v>
      </c>
      <c r="D25" s="26">
        <v>8319</v>
      </c>
      <c r="E25" s="26">
        <v>907</v>
      </c>
      <c r="F25" s="27">
        <v>0.11862168389017667</v>
      </c>
      <c r="G25" s="27">
        <v>0.10931150309426846</v>
      </c>
      <c r="H25" s="27">
        <v>0.89196797379120785</v>
      </c>
      <c r="I25" s="27">
        <v>12.236913113869401</v>
      </c>
      <c r="J25" s="20"/>
    </row>
    <row r="26" spans="1:10" x14ac:dyDescent="0.35">
      <c r="A26" s="3">
        <v>4201802</v>
      </c>
      <c r="B26" s="26" t="s">
        <v>577</v>
      </c>
      <c r="C26" s="26">
        <v>3300</v>
      </c>
      <c r="D26" s="26">
        <v>3227</v>
      </c>
      <c r="E26" s="26">
        <v>-73</v>
      </c>
      <c r="F26" s="27">
        <v>5.2813215979166626E-2</v>
      </c>
      <c r="G26" s="27">
        <v>4.2402719135136956E-2</v>
      </c>
      <c r="H26" s="27">
        <v>-0.17192554152437589</v>
      </c>
      <c r="I26" s="27">
        <v>-2.2121212121212119</v>
      </c>
      <c r="J26" s="20"/>
    </row>
    <row r="27" spans="1:10" x14ac:dyDescent="0.35">
      <c r="A27" s="3">
        <v>4201901</v>
      </c>
      <c r="B27" s="26" t="s">
        <v>438</v>
      </c>
      <c r="C27" s="26">
        <v>5549</v>
      </c>
      <c r="D27" s="26">
        <v>6780</v>
      </c>
      <c r="E27" s="26">
        <v>1231</v>
      </c>
      <c r="F27" s="27">
        <v>8.8806222869210791E-2</v>
      </c>
      <c r="G27" s="27">
        <v>8.9089072121545876E-2</v>
      </c>
      <c r="H27" s="27">
        <v>1.5531640669401936</v>
      </c>
      <c r="I27" s="27">
        <v>22.184177329248513</v>
      </c>
      <c r="J27" s="20"/>
    </row>
    <row r="28" spans="1:10" x14ac:dyDescent="0.35">
      <c r="A28" s="3">
        <v>4201950</v>
      </c>
      <c r="B28" s="26" t="s">
        <v>386</v>
      </c>
      <c r="C28" s="26">
        <v>9586</v>
      </c>
      <c r="D28" s="26">
        <v>15820</v>
      </c>
      <c r="E28" s="26">
        <v>6234</v>
      </c>
      <c r="F28" s="27">
        <v>0.15341439041705798</v>
      </c>
      <c r="G28" s="27">
        <v>0.20787450161694038</v>
      </c>
      <c r="H28" s="27">
        <v>3.928840280724577</v>
      </c>
      <c r="I28" s="27">
        <v>65.032338827456698</v>
      </c>
      <c r="J28" s="20"/>
    </row>
    <row r="29" spans="1:10" x14ac:dyDescent="0.35">
      <c r="A29" s="3">
        <v>4202057</v>
      </c>
      <c r="B29" s="26" t="s">
        <v>383</v>
      </c>
      <c r="C29" s="26">
        <v>8430</v>
      </c>
      <c r="D29" s="26">
        <v>14912</v>
      </c>
      <c r="E29" s="26">
        <v>6482</v>
      </c>
      <c r="F29" s="27">
        <v>0.13491376081950746</v>
      </c>
      <c r="G29" s="27">
        <v>0.19594339874284544</v>
      </c>
      <c r="H29" s="27">
        <v>4.4851297074208318</v>
      </c>
      <c r="I29" s="27">
        <v>76.892052194543297</v>
      </c>
      <c r="J29" s="20"/>
    </row>
    <row r="30" spans="1:10" x14ac:dyDescent="0.35">
      <c r="A30" s="3">
        <v>4202008</v>
      </c>
      <c r="B30" s="26" t="s">
        <v>348</v>
      </c>
      <c r="C30" s="26">
        <v>108089</v>
      </c>
      <c r="D30" s="26">
        <v>139155</v>
      </c>
      <c r="E30" s="26">
        <v>31066</v>
      </c>
      <c r="F30" s="27">
        <v>1.7298568793854976</v>
      </c>
      <c r="G30" s="27">
        <v>1.8284940753796042</v>
      </c>
      <c r="H30" s="27">
        <v>1.9623399475169112</v>
      </c>
      <c r="I30" s="27">
        <v>28.741129994726567</v>
      </c>
    </row>
    <row r="31" spans="1:10" x14ac:dyDescent="0.35">
      <c r="A31" s="3">
        <v>4202073</v>
      </c>
      <c r="B31" s="26" t="s">
        <v>381</v>
      </c>
      <c r="C31" s="26">
        <v>8234</v>
      </c>
      <c r="D31" s="26">
        <v>15669</v>
      </c>
      <c r="E31" s="26">
        <v>7435</v>
      </c>
      <c r="F31" s="27">
        <v>0.13177697587044182</v>
      </c>
      <c r="G31" s="27">
        <v>0.20589036446497086</v>
      </c>
      <c r="H31" s="27">
        <v>5.0738504941485019</v>
      </c>
      <c r="I31" s="27">
        <v>90.296332280786984</v>
      </c>
    </row>
    <row r="32" spans="1:10" x14ac:dyDescent="0.35">
      <c r="A32" s="3">
        <v>4212809</v>
      </c>
      <c r="B32" s="26" t="s">
        <v>371</v>
      </c>
      <c r="C32" s="26">
        <v>17078</v>
      </c>
      <c r="D32" s="26">
        <v>27127</v>
      </c>
      <c r="E32" s="26">
        <v>10049</v>
      </c>
      <c r="F32" s="27">
        <v>0.27331639469460839</v>
      </c>
      <c r="G32" s="27">
        <v>0.35644826835415561</v>
      </c>
      <c r="H32" s="27">
        <v>3.623636138974029</v>
      </c>
      <c r="I32" s="27">
        <v>58.841784752312918</v>
      </c>
    </row>
    <row r="33" spans="1:9" x14ac:dyDescent="0.35">
      <c r="A33" s="3">
        <v>4220000</v>
      </c>
      <c r="B33" s="26" t="s">
        <v>358</v>
      </c>
      <c r="C33" s="26"/>
      <c r="D33" s="26">
        <v>15981</v>
      </c>
      <c r="E33" s="26">
        <v>15981</v>
      </c>
      <c r="F33" s="27">
        <v>0</v>
      </c>
      <c r="G33" s="27">
        <v>0.20999003858029863</v>
      </c>
      <c r="H33" s="27"/>
      <c r="I33" s="27"/>
    </row>
    <row r="34" spans="1:9" x14ac:dyDescent="0.35">
      <c r="A34" s="3">
        <v>4202081</v>
      </c>
      <c r="B34" s="26" t="s">
        <v>505</v>
      </c>
      <c r="C34" s="26">
        <v>2906</v>
      </c>
      <c r="D34" s="26">
        <v>3144</v>
      </c>
      <c r="E34" s="26">
        <v>238</v>
      </c>
      <c r="F34" s="27">
        <v>4.6507638071350971E-2</v>
      </c>
      <c r="G34" s="27">
        <v>4.1312100700610657E-2</v>
      </c>
      <c r="H34" s="27">
        <v>0.60736246844943498</v>
      </c>
      <c r="I34" s="27">
        <v>8.1899518238128</v>
      </c>
    </row>
    <row r="35" spans="1:9" x14ac:dyDescent="0.35">
      <c r="A35" s="3">
        <v>4202099</v>
      </c>
      <c r="B35" s="26" t="s">
        <v>600</v>
      </c>
      <c r="C35" s="26">
        <v>1878</v>
      </c>
      <c r="D35" s="26">
        <v>1668</v>
      </c>
      <c r="E35" s="26">
        <v>-210</v>
      </c>
      <c r="F35" s="27">
        <v>3.0055521093598464E-2</v>
      </c>
      <c r="G35" s="27">
        <v>2.1917488539636952E-2</v>
      </c>
      <c r="H35" s="27">
        <v>-0.90802217377793371</v>
      </c>
      <c r="I35" s="27">
        <v>-11.182108626198083</v>
      </c>
    </row>
    <row r="36" spans="1:9" x14ac:dyDescent="0.35">
      <c r="A36" s="3">
        <v>4202107</v>
      </c>
      <c r="B36" s="26" t="s">
        <v>351</v>
      </c>
      <c r="C36" s="26">
        <v>22386</v>
      </c>
      <c r="D36" s="26">
        <v>45369</v>
      </c>
      <c r="E36" s="26">
        <v>22983</v>
      </c>
      <c r="F36" s="27">
        <v>0.35826565239685576</v>
      </c>
      <c r="G36" s="27">
        <v>0.5961478042894417</v>
      </c>
      <c r="H36" s="27">
        <v>5.5841358499925331</v>
      </c>
      <c r="I36" s="27">
        <v>102.66684534977217</v>
      </c>
    </row>
    <row r="37" spans="1:9" x14ac:dyDescent="0.35">
      <c r="A37" s="3">
        <v>4202131</v>
      </c>
      <c r="B37" s="26" t="s">
        <v>590</v>
      </c>
      <c r="C37" s="26">
        <v>6004</v>
      </c>
      <c r="D37" s="26">
        <v>5872</v>
      </c>
      <c r="E37" s="26">
        <v>-132</v>
      </c>
      <c r="F37" s="27">
        <v>9.6088045072398917E-2</v>
      </c>
      <c r="G37" s="27">
        <v>7.7157969247450942E-2</v>
      </c>
      <c r="H37" s="27">
        <v>-0.17085865826654834</v>
      </c>
      <c r="I37" s="27">
        <v>-2.1985343104596935</v>
      </c>
    </row>
    <row r="38" spans="1:9" x14ac:dyDescent="0.35">
      <c r="A38" s="3">
        <v>4202156</v>
      </c>
      <c r="B38" s="26" t="s">
        <v>553</v>
      </c>
      <c r="C38" s="26">
        <v>2635</v>
      </c>
      <c r="D38" s="26">
        <v>2658</v>
      </c>
      <c r="E38" s="26">
        <v>23</v>
      </c>
      <c r="F38" s="27">
        <v>4.2170552759122445E-2</v>
      </c>
      <c r="G38" s="27">
        <v>3.4926069867119311E-2</v>
      </c>
      <c r="H38" s="27">
        <v>6.6874491775803513E-2</v>
      </c>
      <c r="I38" s="27">
        <v>0.87286527514231493</v>
      </c>
    </row>
    <row r="39" spans="1:9" x14ac:dyDescent="0.35">
      <c r="A39" s="3">
        <v>4202206</v>
      </c>
      <c r="B39" s="26" t="s">
        <v>523</v>
      </c>
      <c r="C39" s="26">
        <v>10336</v>
      </c>
      <c r="D39" s="26">
        <v>10520</v>
      </c>
      <c r="E39" s="26">
        <v>184</v>
      </c>
      <c r="F39" s="27">
        <v>0.16541739404868674</v>
      </c>
      <c r="G39" s="27">
        <v>0.13823260158092368</v>
      </c>
      <c r="H39" s="27">
        <v>0.13582492992023631</v>
      </c>
      <c r="I39" s="27">
        <v>1.780185758513932</v>
      </c>
    </row>
    <row r="40" spans="1:9" x14ac:dyDescent="0.35">
      <c r="A40" s="3">
        <v>4202305</v>
      </c>
      <c r="B40" s="26" t="s">
        <v>355</v>
      </c>
      <c r="C40" s="26">
        <v>58206</v>
      </c>
      <c r="D40" s="26">
        <v>76773</v>
      </c>
      <c r="E40" s="26">
        <v>18567</v>
      </c>
      <c r="F40" s="27">
        <v>0.93152910584344617</v>
      </c>
      <c r="G40" s="27">
        <v>1.0087957719745488</v>
      </c>
      <c r="H40" s="27">
        <v>2.1525680443984507</v>
      </c>
      <c r="I40" s="27">
        <v>31.898773322337902</v>
      </c>
    </row>
    <row r="41" spans="1:9" x14ac:dyDescent="0.35">
      <c r="A41" s="3">
        <v>4202404</v>
      </c>
      <c r="B41" s="26" t="s">
        <v>344</v>
      </c>
      <c r="C41" s="26">
        <v>309011</v>
      </c>
      <c r="D41" s="26">
        <v>361261</v>
      </c>
      <c r="E41" s="26">
        <v>52250</v>
      </c>
      <c r="F41" s="27">
        <v>4.9454135402843207</v>
      </c>
      <c r="G41" s="27">
        <v>4.7469627262097021</v>
      </c>
      <c r="H41" s="27">
        <v>1.2089713305725391</v>
      </c>
      <c r="I41" s="27">
        <v>16.908783182475702</v>
      </c>
    </row>
    <row r="42" spans="1:9" x14ac:dyDescent="0.35">
      <c r="A42" s="3">
        <v>4202438</v>
      </c>
      <c r="B42" s="26" t="s">
        <v>506</v>
      </c>
      <c r="C42" s="26">
        <v>3290</v>
      </c>
      <c r="D42" s="26">
        <v>3515</v>
      </c>
      <c r="E42" s="26">
        <v>225</v>
      </c>
      <c r="F42" s="27">
        <v>5.2653175930744908E-2</v>
      </c>
      <c r="G42" s="27">
        <v>4.6187033703131826E-2</v>
      </c>
      <c r="H42" s="27">
        <v>0.51015813215256056</v>
      </c>
      <c r="I42" s="27">
        <v>6.8389057750759878</v>
      </c>
    </row>
    <row r="43" spans="1:9" x14ac:dyDescent="0.35">
      <c r="A43" s="3">
        <v>4202503</v>
      </c>
      <c r="B43" s="26" t="s">
        <v>614</v>
      </c>
      <c r="C43" s="26">
        <v>4395</v>
      </c>
      <c r="D43" s="26">
        <v>4026</v>
      </c>
      <c r="E43" s="26">
        <v>-369</v>
      </c>
      <c r="F43" s="27">
        <v>7.0337601281344642E-2</v>
      </c>
      <c r="G43" s="27">
        <v>5.2901564065094935E-2</v>
      </c>
      <c r="H43" s="27">
        <v>-0.67230067795778226</v>
      </c>
      <c r="I43" s="27">
        <v>-8.3959044368600679</v>
      </c>
    </row>
    <row r="44" spans="1:9" x14ac:dyDescent="0.35">
      <c r="A44" s="3">
        <v>4202537</v>
      </c>
      <c r="B44" s="26" t="s">
        <v>503</v>
      </c>
      <c r="C44" s="26">
        <v>2526</v>
      </c>
      <c r="D44" s="26">
        <v>2777</v>
      </c>
      <c r="E44" s="26">
        <v>251</v>
      </c>
      <c r="F44" s="27">
        <v>4.0426116231325727E-2</v>
      </c>
      <c r="G44" s="27">
        <v>3.648972762264497E-2</v>
      </c>
      <c r="H44" s="27">
        <v>0.73138615376475702</v>
      </c>
      <c r="I44" s="27">
        <v>9.9366587490102916</v>
      </c>
    </row>
    <row r="45" spans="1:9" x14ac:dyDescent="0.35">
      <c r="A45" s="3">
        <v>4202578</v>
      </c>
      <c r="B45" s="26" t="s">
        <v>545</v>
      </c>
      <c r="C45" s="26">
        <v>2132</v>
      </c>
      <c r="D45" s="26">
        <v>2187</v>
      </c>
      <c r="E45" s="26">
        <v>55</v>
      </c>
      <c r="F45" s="27">
        <v>3.4120538323510072E-2</v>
      </c>
      <c r="G45" s="27">
        <v>2.8737138750711034E-2</v>
      </c>
      <c r="H45" s="27">
        <v>0.1961169458407408</v>
      </c>
      <c r="I45" s="27">
        <v>2.5797373358348965</v>
      </c>
    </row>
    <row r="46" spans="1:9" x14ac:dyDescent="0.35">
      <c r="A46" s="3">
        <v>4202602</v>
      </c>
      <c r="B46" s="26" t="s">
        <v>624</v>
      </c>
      <c r="C46" s="26">
        <v>8942</v>
      </c>
      <c r="D46" s="26">
        <v>8418</v>
      </c>
      <c r="E46" s="26">
        <v>-524</v>
      </c>
      <c r="F46" s="27">
        <v>0.14310781129869937</v>
      </c>
      <c r="G46" s="27">
        <v>0.11061236122701669</v>
      </c>
      <c r="H46" s="27">
        <v>-0.4634382376192181</v>
      </c>
      <c r="I46" s="27">
        <v>-5.8599865801834046</v>
      </c>
    </row>
    <row r="47" spans="1:9" x14ac:dyDescent="0.35">
      <c r="A47" s="3">
        <v>4202453</v>
      </c>
      <c r="B47" s="26" t="s">
        <v>367</v>
      </c>
      <c r="C47" s="26">
        <v>14293</v>
      </c>
      <c r="D47" s="26">
        <v>25058</v>
      </c>
      <c r="E47" s="26">
        <v>10765</v>
      </c>
      <c r="F47" s="27">
        <v>0.22874524120916018</v>
      </c>
      <c r="G47" s="27">
        <v>0.32926164737783137</v>
      </c>
      <c r="H47" s="27">
        <v>4.4132505492662011</v>
      </c>
      <c r="I47" s="27">
        <v>75.316588539844673</v>
      </c>
    </row>
    <row r="48" spans="1:9" x14ac:dyDescent="0.35">
      <c r="A48" s="3">
        <v>4202701</v>
      </c>
      <c r="B48" s="26" t="s">
        <v>461</v>
      </c>
      <c r="C48" s="26">
        <v>4468</v>
      </c>
      <c r="D48" s="26">
        <v>5363</v>
      </c>
      <c r="E48" s="26">
        <v>895</v>
      </c>
      <c r="F48" s="27">
        <v>7.1505893634823181E-2</v>
      </c>
      <c r="G48" s="27">
        <v>7.0469718847765567E-2</v>
      </c>
      <c r="H48" s="27">
        <v>1.4143910195698384</v>
      </c>
      <c r="I48" s="27">
        <v>20.031333930170099</v>
      </c>
    </row>
    <row r="49" spans="1:9" x14ac:dyDescent="0.35">
      <c r="A49" s="3">
        <v>4202800</v>
      </c>
      <c r="B49" s="26" t="s">
        <v>392</v>
      </c>
      <c r="C49" s="26">
        <v>29018</v>
      </c>
      <c r="D49" s="26">
        <v>33773</v>
      </c>
      <c r="E49" s="26">
        <v>4755</v>
      </c>
      <c r="F49" s="27">
        <v>0.46440421251013853</v>
      </c>
      <c r="G49" s="27">
        <v>0.44377658300309275</v>
      </c>
      <c r="H49" s="27">
        <v>1.1741110456723325</v>
      </c>
      <c r="I49" s="27">
        <v>16.38638086704804</v>
      </c>
    </row>
    <row r="50" spans="1:9" x14ac:dyDescent="0.35">
      <c r="A50" s="3">
        <v>4202859</v>
      </c>
      <c r="B50" s="26" t="s">
        <v>476</v>
      </c>
      <c r="C50" s="26">
        <v>3457</v>
      </c>
      <c r="D50" s="26">
        <v>4026</v>
      </c>
      <c r="E50" s="26">
        <v>569</v>
      </c>
      <c r="F50" s="27">
        <v>5.5325844739387578E-2</v>
      </c>
      <c r="G50" s="27">
        <v>5.2901564065094935E-2</v>
      </c>
      <c r="H50" s="27">
        <v>1.17898951956108</v>
      </c>
      <c r="I50" s="27">
        <v>16.459357824703499</v>
      </c>
    </row>
    <row r="51" spans="1:9" x14ac:dyDescent="0.35">
      <c r="A51" s="3">
        <v>4202875</v>
      </c>
      <c r="B51" s="26" t="s">
        <v>612</v>
      </c>
      <c r="C51" s="26">
        <v>2850</v>
      </c>
      <c r="D51" s="26">
        <v>2489</v>
      </c>
      <c r="E51" s="26">
        <v>-361</v>
      </c>
      <c r="F51" s="27">
        <v>4.5611413800189356E-2</v>
      </c>
      <c r="G51" s="27">
        <v>3.2705413054650107E-2</v>
      </c>
      <c r="H51" s="27">
        <v>-1.0364222888383456</v>
      </c>
      <c r="I51" s="27">
        <v>-12.666666666666668</v>
      </c>
    </row>
    <row r="52" spans="1:9" x14ac:dyDescent="0.35">
      <c r="A52" s="3">
        <v>4202909</v>
      </c>
      <c r="B52" s="26" t="s">
        <v>347</v>
      </c>
      <c r="C52" s="26">
        <v>105503</v>
      </c>
      <c r="D52" s="26">
        <v>141385</v>
      </c>
      <c r="E52" s="26">
        <v>35882</v>
      </c>
      <c r="F52" s="27">
        <v>1.6884705228636414</v>
      </c>
      <c r="G52" s="27">
        <v>1.8577962333192866</v>
      </c>
      <c r="H52" s="27">
        <v>2.2774488508737978</v>
      </c>
      <c r="I52" s="27">
        <v>34.010407286996582</v>
      </c>
    </row>
    <row r="53" spans="1:9" x14ac:dyDescent="0.35">
      <c r="A53" s="3">
        <v>4203006</v>
      </c>
      <c r="B53" s="26" t="s">
        <v>405</v>
      </c>
      <c r="C53" s="26">
        <v>70762</v>
      </c>
      <c r="D53" s="26">
        <v>73720</v>
      </c>
      <c r="E53" s="26">
        <v>2958</v>
      </c>
      <c r="F53" s="27">
        <v>1.1324753906417542</v>
      </c>
      <c r="G53" s="27">
        <v>0.96867940955757559</v>
      </c>
      <c r="H53" s="27">
        <v>0.31551207450537522</v>
      </c>
      <c r="I53" s="27">
        <v>4.1802097170797889</v>
      </c>
    </row>
    <row r="54" spans="1:9" x14ac:dyDescent="0.35">
      <c r="A54" s="3">
        <v>4203105</v>
      </c>
      <c r="B54" s="26" t="s">
        <v>539</v>
      </c>
      <c r="C54" s="26">
        <v>6219</v>
      </c>
      <c r="D54" s="26">
        <v>6304</v>
      </c>
      <c r="E54" s="26">
        <v>85</v>
      </c>
      <c r="F54" s="27">
        <v>9.9528906113465848E-2</v>
      </c>
      <c r="G54" s="27">
        <v>8.283444109944324E-2</v>
      </c>
      <c r="H54" s="27">
        <v>0.10447939122031347</v>
      </c>
      <c r="I54" s="27">
        <v>1.3667792249557806</v>
      </c>
    </row>
    <row r="55" spans="1:9" x14ac:dyDescent="0.35">
      <c r="A55" s="3">
        <v>4203154</v>
      </c>
      <c r="B55" s="26" t="s">
        <v>544</v>
      </c>
      <c r="C55" s="26">
        <v>3387</v>
      </c>
      <c r="D55" s="26">
        <v>3443</v>
      </c>
      <c r="E55" s="26">
        <v>56</v>
      </c>
      <c r="F55" s="27">
        <v>5.4205564400435564E-2</v>
      </c>
      <c r="G55" s="27">
        <v>4.5240955061133105E-2</v>
      </c>
      <c r="H55" s="27">
        <v>0.12622275179723363</v>
      </c>
      <c r="I55" s="27">
        <v>1.6533805727782698</v>
      </c>
    </row>
    <row r="56" spans="1:9" x14ac:dyDescent="0.35">
      <c r="A56" s="3">
        <v>4203204</v>
      </c>
      <c r="B56" s="26" t="s">
        <v>345</v>
      </c>
      <c r="C56" s="26">
        <v>62361</v>
      </c>
      <c r="D56" s="26">
        <v>103074</v>
      </c>
      <c r="E56" s="26">
        <v>40713</v>
      </c>
      <c r="F56" s="27">
        <v>0.99802574596266969</v>
      </c>
      <c r="G56" s="27">
        <v>1.3543904159079971</v>
      </c>
      <c r="H56" s="27">
        <v>3.9411192814558182</v>
      </c>
      <c r="I56" s="27">
        <v>65.285996055226832</v>
      </c>
    </row>
    <row r="57" spans="1:9" x14ac:dyDescent="0.35">
      <c r="A57" s="3">
        <v>4203303</v>
      </c>
      <c r="B57" s="26" t="s">
        <v>464</v>
      </c>
      <c r="C57" s="26">
        <v>11748</v>
      </c>
      <c r="D57" s="26">
        <v>12501</v>
      </c>
      <c r="E57" s="26">
        <v>753</v>
      </c>
      <c r="F57" s="27">
        <v>0.1880150488858332</v>
      </c>
      <c r="G57" s="27">
        <v>0.1642629042170273</v>
      </c>
      <c r="H57" s="27">
        <v>0.47903315717416906</v>
      </c>
      <c r="I57" s="27">
        <v>6.4096016343207358</v>
      </c>
    </row>
    <row r="58" spans="1:9" x14ac:dyDescent="0.35">
      <c r="A58" s="3">
        <v>4203402</v>
      </c>
      <c r="B58" s="26" t="s">
        <v>603</v>
      </c>
      <c r="C58" s="26">
        <v>7483</v>
      </c>
      <c r="D58" s="26">
        <v>7257</v>
      </c>
      <c r="E58" s="26">
        <v>-226</v>
      </c>
      <c r="F58" s="27">
        <v>0.11975796823397086</v>
      </c>
      <c r="G58" s="27">
        <v>9.5356843124787385E-2</v>
      </c>
      <c r="H58" s="27">
        <v>-0.23562397605753072</v>
      </c>
      <c r="I58" s="27">
        <v>-3.0201790725644795</v>
      </c>
    </row>
    <row r="59" spans="1:9" x14ac:dyDescent="0.35">
      <c r="A59" s="3">
        <v>4203501</v>
      </c>
      <c r="B59" s="26" t="s">
        <v>502</v>
      </c>
      <c r="C59" s="26">
        <v>9370</v>
      </c>
      <c r="D59" s="26">
        <v>9623</v>
      </c>
      <c r="E59" s="26">
        <v>253</v>
      </c>
      <c r="F59" s="27">
        <v>0.14995752537114887</v>
      </c>
      <c r="G59" s="27">
        <v>0.12644603849935632</v>
      </c>
      <c r="H59" s="27">
        <v>0.20515608173450328</v>
      </c>
      <c r="I59" s="27">
        <v>2.7001067235859124</v>
      </c>
    </row>
    <row r="60" spans="1:9" x14ac:dyDescent="0.35">
      <c r="A60" s="3">
        <v>4203600</v>
      </c>
      <c r="B60" s="26" t="s">
        <v>396</v>
      </c>
      <c r="C60" s="26">
        <v>32824</v>
      </c>
      <c r="D60" s="26">
        <v>36932</v>
      </c>
      <c r="E60" s="26">
        <v>4108</v>
      </c>
      <c r="F60" s="27">
        <v>0.52531545493944409</v>
      </c>
      <c r="G60" s="27">
        <v>0.48528578342078643</v>
      </c>
      <c r="H60" s="27">
        <v>0.91119113642106342</v>
      </c>
      <c r="I60" s="27">
        <v>12.51523275651962</v>
      </c>
    </row>
    <row r="61" spans="1:9" x14ac:dyDescent="0.35">
      <c r="A61" s="3">
        <v>4203709</v>
      </c>
      <c r="B61" s="26" t="s">
        <v>421</v>
      </c>
      <c r="C61" s="26">
        <v>10603</v>
      </c>
      <c r="D61" s="26">
        <v>12821</v>
      </c>
      <c r="E61" s="26">
        <v>2218</v>
      </c>
      <c r="F61" s="27">
        <v>0.16969046334154658</v>
      </c>
      <c r="G61" s="27">
        <v>0.16846769818146604</v>
      </c>
      <c r="H61" s="27">
        <v>1.4718611461607578</v>
      </c>
      <c r="I61" s="27">
        <v>20.918607941148732</v>
      </c>
    </row>
    <row r="62" spans="1:9" x14ac:dyDescent="0.35">
      <c r="A62" s="3">
        <v>4203808</v>
      </c>
      <c r="B62" s="26" t="s">
        <v>420</v>
      </c>
      <c r="C62" s="26">
        <v>52765</v>
      </c>
      <c r="D62" s="26">
        <v>55016</v>
      </c>
      <c r="E62" s="26">
        <v>2251</v>
      </c>
      <c r="F62" s="27">
        <v>0.8444513154971901</v>
      </c>
      <c r="G62" s="27">
        <v>0.72290920233613098</v>
      </c>
      <c r="H62" s="27">
        <v>0.32187043166809204</v>
      </c>
      <c r="I62" s="27">
        <v>4.2660854733251208</v>
      </c>
    </row>
    <row r="63" spans="1:9" x14ac:dyDescent="0.35">
      <c r="A63" s="3">
        <v>4203253</v>
      </c>
      <c r="B63" s="26" t="s">
        <v>589</v>
      </c>
      <c r="C63" s="26">
        <v>2753</v>
      </c>
      <c r="D63" s="26">
        <v>2625</v>
      </c>
      <c r="E63" s="26">
        <v>-128</v>
      </c>
      <c r="F63" s="27">
        <v>4.4059025330498706E-2</v>
      </c>
      <c r="G63" s="27">
        <v>3.4492450489536565E-2</v>
      </c>
      <c r="H63" s="27">
        <v>-0.3655634923560136</v>
      </c>
      <c r="I63" s="27">
        <v>-4.6494733018525247</v>
      </c>
    </row>
    <row r="64" spans="1:9" x14ac:dyDescent="0.35">
      <c r="A64" s="3">
        <v>4203907</v>
      </c>
      <c r="B64" s="26" t="s">
        <v>407</v>
      </c>
      <c r="C64" s="26">
        <v>20769</v>
      </c>
      <c r="D64" s="26">
        <v>23314</v>
      </c>
      <c r="E64" s="26">
        <v>2545</v>
      </c>
      <c r="F64" s="27">
        <v>0.33238717656706412</v>
      </c>
      <c r="G64" s="27">
        <v>0.30634552027164019</v>
      </c>
      <c r="H64" s="27">
        <v>0.8931383371478363</v>
      </c>
      <c r="I64" s="27">
        <v>12.253839857479898</v>
      </c>
    </row>
    <row r="65" spans="1:9" x14ac:dyDescent="0.35">
      <c r="A65" s="3">
        <v>4203956</v>
      </c>
      <c r="B65" s="26" t="s">
        <v>417</v>
      </c>
      <c r="C65" s="26">
        <v>21674</v>
      </c>
      <c r="D65" s="26">
        <v>23975</v>
      </c>
      <c r="E65" s="26">
        <v>2301</v>
      </c>
      <c r="F65" s="27">
        <v>0.34687080094922956</v>
      </c>
      <c r="G65" s="27">
        <v>0.31503104780443397</v>
      </c>
      <c r="H65" s="27">
        <v>0.77916004741185318</v>
      </c>
      <c r="I65" s="27">
        <v>10.616406754636893</v>
      </c>
    </row>
    <row r="66" spans="1:9" x14ac:dyDescent="0.35">
      <c r="A66" s="3">
        <v>4204004</v>
      </c>
      <c r="B66" s="26" t="s">
        <v>452</v>
      </c>
      <c r="C66" s="26">
        <v>9555</v>
      </c>
      <c r="D66" s="26">
        <v>10566</v>
      </c>
      <c r="E66" s="26">
        <v>1011</v>
      </c>
      <c r="F66" s="27">
        <v>0.15291826626695063</v>
      </c>
      <c r="G66" s="27">
        <v>0.13883704071331177</v>
      </c>
      <c r="H66" s="27">
        <v>0.77666762185506499</v>
      </c>
      <c r="I66" s="27">
        <v>10.580847723704867</v>
      </c>
    </row>
    <row r="67" spans="1:9" x14ac:dyDescent="0.35">
      <c r="A67" s="3">
        <v>4204103</v>
      </c>
      <c r="B67" s="26" t="s">
        <v>512</v>
      </c>
      <c r="C67" s="26">
        <v>4411</v>
      </c>
      <c r="D67" s="26">
        <v>4614</v>
      </c>
      <c r="E67" s="26">
        <v>203</v>
      </c>
      <c r="F67" s="27">
        <v>7.0593665358819391E-2</v>
      </c>
      <c r="G67" s="27">
        <v>6.0627872974751133E-2</v>
      </c>
      <c r="H67" s="27">
        <v>0.34670531906777491</v>
      </c>
      <c r="I67" s="27">
        <v>4.6021310360462486</v>
      </c>
    </row>
    <row r="68" spans="1:9" x14ac:dyDescent="0.35">
      <c r="A68" s="3">
        <v>4204152</v>
      </c>
      <c r="B68" s="26" t="s">
        <v>551</v>
      </c>
      <c r="C68" s="26">
        <v>2771</v>
      </c>
      <c r="D68" s="26">
        <v>2805</v>
      </c>
      <c r="E68" s="26">
        <v>34</v>
      </c>
      <c r="F68" s="27">
        <v>4.4347097417657792E-2</v>
      </c>
      <c r="G68" s="27">
        <v>3.6857647094533361E-2</v>
      </c>
      <c r="H68" s="27">
        <v>9.3853808178145925E-2</v>
      </c>
      <c r="I68" s="27">
        <v>1.2269938650306749</v>
      </c>
    </row>
    <row r="69" spans="1:9" x14ac:dyDescent="0.35">
      <c r="A69" s="3">
        <v>4204178</v>
      </c>
      <c r="B69" s="26" t="s">
        <v>605</v>
      </c>
      <c r="C69" s="26">
        <v>3581</v>
      </c>
      <c r="D69" s="26">
        <v>3317</v>
      </c>
      <c r="E69" s="26">
        <v>-264</v>
      </c>
      <c r="F69" s="27">
        <v>5.731034133981687E-2</v>
      </c>
      <c r="G69" s="27">
        <v>4.358531743763535E-2</v>
      </c>
      <c r="H69" s="27">
        <v>-0.58735544562005249</v>
      </c>
      <c r="I69" s="27">
        <v>-7.3722423903937448</v>
      </c>
    </row>
    <row r="70" spans="1:9" x14ac:dyDescent="0.35">
      <c r="A70" s="3">
        <v>4204194</v>
      </c>
      <c r="B70" s="26" t="s">
        <v>518</v>
      </c>
      <c r="C70" s="26">
        <v>2762</v>
      </c>
      <c r="D70" s="26">
        <v>2950</v>
      </c>
      <c r="E70" s="26">
        <v>188</v>
      </c>
      <c r="F70" s="27">
        <v>4.4203061374078249E-2</v>
      </c>
      <c r="G70" s="27">
        <v>3.8762944359669663E-2</v>
      </c>
      <c r="H70" s="27">
        <v>0.50782442841370568</v>
      </c>
      <c r="I70" s="27">
        <v>6.8066618392469218</v>
      </c>
    </row>
    <row r="71" spans="1:9" x14ac:dyDescent="0.35">
      <c r="A71" s="3">
        <v>4204202</v>
      </c>
      <c r="B71" s="26" t="s">
        <v>342</v>
      </c>
      <c r="C71" s="26">
        <v>183530</v>
      </c>
      <c r="D71" s="26">
        <v>254785</v>
      </c>
      <c r="E71" s="26">
        <v>71255</v>
      </c>
      <c r="F71" s="27">
        <v>2.9372150086837729</v>
      </c>
      <c r="G71" s="27">
        <v>3.3478700944672668</v>
      </c>
      <c r="H71" s="27">
        <v>2.5555065266906318</v>
      </c>
      <c r="I71" s="27">
        <v>38.824715305399657</v>
      </c>
    </row>
    <row r="72" spans="1:9" x14ac:dyDescent="0.35">
      <c r="A72" s="3">
        <v>4204251</v>
      </c>
      <c r="B72" s="26" t="s">
        <v>422</v>
      </c>
      <c r="C72" s="26">
        <v>15159</v>
      </c>
      <c r="D72" s="26">
        <v>17240</v>
      </c>
      <c r="E72" s="26">
        <v>2081</v>
      </c>
      <c r="F72" s="27">
        <v>0.24260470940248088</v>
      </c>
      <c r="G72" s="27">
        <v>0.22653327483413729</v>
      </c>
      <c r="H72" s="27">
        <v>0.99443388151985168</v>
      </c>
      <c r="I72" s="27">
        <v>13.727818457681906</v>
      </c>
    </row>
    <row r="73" spans="1:9" x14ac:dyDescent="0.35">
      <c r="A73" s="3">
        <v>4204301</v>
      </c>
      <c r="B73" s="26" t="s">
        <v>360</v>
      </c>
      <c r="C73" s="26">
        <v>68621</v>
      </c>
      <c r="D73" s="26">
        <v>81646</v>
      </c>
      <c r="E73" s="26">
        <v>13025</v>
      </c>
      <c r="F73" s="27">
        <v>1.0982108162746644</v>
      </c>
      <c r="G73" s="27">
        <v>1.0728269000642676</v>
      </c>
      <c r="H73" s="27">
        <v>1.3458547798271603</v>
      </c>
      <c r="I73" s="27">
        <v>18.98106993485959</v>
      </c>
    </row>
    <row r="74" spans="1:9" ht="18.5" customHeight="1" x14ac:dyDescent="0.35">
      <c r="A74" s="3">
        <v>4204350</v>
      </c>
      <c r="B74" s="26" t="s">
        <v>451</v>
      </c>
      <c r="C74" s="26">
        <v>3767</v>
      </c>
      <c r="D74" s="26">
        <v>4781</v>
      </c>
      <c r="E74" s="26">
        <v>1014</v>
      </c>
      <c r="F74" s="27">
        <v>6.0287086240460815E-2</v>
      </c>
      <c r="G74" s="27">
        <v>6.2822249824942597E-2</v>
      </c>
      <c r="H74" s="27">
        <v>1.8505356073103219</v>
      </c>
      <c r="I74" s="27">
        <v>26.917971860897268</v>
      </c>
    </row>
    <row r="75" spans="1:9" x14ac:dyDescent="0.35">
      <c r="A75" s="3">
        <v>4204400</v>
      </c>
      <c r="B75" s="26" t="s">
        <v>524</v>
      </c>
      <c r="C75" s="26">
        <v>10213</v>
      </c>
      <c r="D75" s="26">
        <v>10388</v>
      </c>
      <c r="E75" s="26">
        <v>175</v>
      </c>
      <c r="F75" s="27">
        <v>0.16344890145309962</v>
      </c>
      <c r="G75" s="27">
        <v>0.13649812407059272</v>
      </c>
      <c r="H75" s="27">
        <v>0.13077678608521826</v>
      </c>
      <c r="I75" s="27">
        <v>1.7135023989033584</v>
      </c>
    </row>
    <row r="76" spans="1:9" x14ac:dyDescent="0.35">
      <c r="A76" s="3">
        <v>4204459</v>
      </c>
      <c r="B76" s="26" t="s">
        <v>617</v>
      </c>
      <c r="C76" s="26">
        <v>2458</v>
      </c>
      <c r="D76" s="26">
        <v>2065</v>
      </c>
      <c r="E76" s="26">
        <v>-393</v>
      </c>
      <c r="F76" s="27">
        <v>3.9337843902058051E-2</v>
      </c>
      <c r="G76" s="27">
        <v>2.7134061051768767E-2</v>
      </c>
      <c r="H76" s="27">
        <v>-1.3311969523137179</v>
      </c>
      <c r="I76" s="27">
        <v>-15.988608624898291</v>
      </c>
    </row>
    <row r="77" spans="1:9" x14ac:dyDescent="0.35">
      <c r="A77" s="3">
        <v>4204558</v>
      </c>
      <c r="B77" s="26" t="s">
        <v>456</v>
      </c>
      <c r="C77" s="26">
        <v>14785</v>
      </c>
      <c r="D77" s="26">
        <v>15727</v>
      </c>
      <c r="E77" s="26">
        <v>942</v>
      </c>
      <c r="F77" s="27">
        <v>0.23661921159150867</v>
      </c>
      <c r="G77" s="27">
        <v>0.20665248337102538</v>
      </c>
      <c r="H77" s="27">
        <v>0.4762522407970593</v>
      </c>
      <c r="I77" s="27">
        <v>6.3713222861007779</v>
      </c>
    </row>
    <row r="78" spans="1:9" x14ac:dyDescent="0.35">
      <c r="A78" s="3">
        <v>4204509</v>
      </c>
      <c r="B78" s="26" t="s">
        <v>433</v>
      </c>
      <c r="C78" s="26">
        <v>13852</v>
      </c>
      <c r="D78" s="26">
        <v>15267</v>
      </c>
      <c r="E78" s="26">
        <v>1415</v>
      </c>
      <c r="F78" s="27">
        <v>0.22168747507376246</v>
      </c>
      <c r="G78" s="27">
        <v>0.20060809204714469</v>
      </c>
      <c r="H78" s="27">
        <v>0.7509905853140042</v>
      </c>
      <c r="I78" s="27">
        <v>10.215131388969102</v>
      </c>
    </row>
    <row r="79" spans="1:9" x14ac:dyDescent="0.35">
      <c r="A79" s="3">
        <v>4204608</v>
      </c>
      <c r="B79" s="26" t="s">
        <v>352</v>
      </c>
      <c r="C79" s="26">
        <v>192308</v>
      </c>
      <c r="D79" s="26">
        <v>214493</v>
      </c>
      <c r="E79" s="26">
        <v>22185</v>
      </c>
      <c r="F79" s="27">
        <v>3.077698163188356</v>
      </c>
      <c r="G79" s="27">
        <v>2.818433974419873</v>
      </c>
      <c r="H79" s="27">
        <v>0.84337383781030173</v>
      </c>
      <c r="I79" s="27">
        <v>11.536181542109533</v>
      </c>
    </row>
    <row r="80" spans="1:9" x14ac:dyDescent="0.35">
      <c r="A80" s="3">
        <v>4204707</v>
      </c>
      <c r="B80" s="26" t="s">
        <v>490</v>
      </c>
      <c r="C80" s="26">
        <v>10613</v>
      </c>
      <c r="D80" s="26">
        <v>10953</v>
      </c>
      <c r="E80" s="26">
        <v>340</v>
      </c>
      <c r="F80" s="27">
        <v>0.16985050338996832</v>
      </c>
      <c r="G80" s="27">
        <v>0.14392221341405487</v>
      </c>
      <c r="H80" s="27">
        <v>0.24286155947290666</v>
      </c>
      <c r="I80" s="27">
        <v>3.2036182040893242</v>
      </c>
    </row>
    <row r="81" spans="1:9" ht="18.5" customHeight="1" x14ac:dyDescent="0.35">
      <c r="A81" s="3">
        <v>4204756</v>
      </c>
      <c r="B81" s="26" t="s">
        <v>538</v>
      </c>
      <c r="C81" s="26">
        <v>1882</v>
      </c>
      <c r="D81" s="26">
        <v>1968</v>
      </c>
      <c r="E81" s="26">
        <v>86</v>
      </c>
      <c r="F81" s="27">
        <v>3.0119537112967151E-2</v>
      </c>
      <c r="G81" s="27">
        <v>2.5859482881298274E-2</v>
      </c>
      <c r="H81" s="27">
        <v>0.34430489123962182</v>
      </c>
      <c r="I81" s="27">
        <v>4.5696068012752384</v>
      </c>
    </row>
    <row r="82" spans="1:9" x14ac:dyDescent="0.35">
      <c r="A82" s="3">
        <v>4204806</v>
      </c>
      <c r="B82" s="26" t="s">
        <v>418</v>
      </c>
      <c r="C82" s="26">
        <v>37748</v>
      </c>
      <c r="D82" s="26">
        <v>40045</v>
      </c>
      <c r="E82" s="26">
        <v>2297</v>
      </c>
      <c r="F82" s="27">
        <v>0.60411917478229749</v>
      </c>
      <c r="G82" s="27">
        <v>0.52619054470609217</v>
      </c>
      <c r="H82" s="27">
        <v>0.45542876657900244</v>
      </c>
      <c r="I82" s="27">
        <v>6.0850906008265335</v>
      </c>
    </row>
    <row r="83" spans="1:9" x14ac:dyDescent="0.35">
      <c r="A83" s="3">
        <v>4204905</v>
      </c>
      <c r="B83" s="26" t="s">
        <v>585</v>
      </c>
      <c r="C83" s="26">
        <v>8634</v>
      </c>
      <c r="D83" s="26">
        <v>8530</v>
      </c>
      <c r="E83" s="26">
        <v>-104</v>
      </c>
      <c r="F83" s="27">
        <v>0.13817857780731049</v>
      </c>
      <c r="G83" s="27">
        <v>0.11208403911457025</v>
      </c>
      <c r="H83" s="27">
        <v>-9.3176068961364766E-2</v>
      </c>
      <c r="I83" s="27">
        <v>-1.2045401899467223</v>
      </c>
    </row>
    <row r="84" spans="1:9" x14ac:dyDescent="0.35">
      <c r="A84" s="3">
        <v>4205001</v>
      </c>
      <c r="B84" s="26" t="s">
        <v>514</v>
      </c>
      <c r="C84" s="26">
        <v>14811</v>
      </c>
      <c r="D84" s="26">
        <v>15008</v>
      </c>
      <c r="E84" s="26">
        <v>197</v>
      </c>
      <c r="F84" s="27">
        <v>0.2370353157174051</v>
      </c>
      <c r="G84" s="27">
        <v>0.19720483693217708</v>
      </c>
      <c r="H84" s="27">
        <v>0.10169201221494895</v>
      </c>
      <c r="I84" s="27">
        <v>1.3300924988184459</v>
      </c>
    </row>
    <row r="85" spans="1:9" x14ac:dyDescent="0.35">
      <c r="A85" s="3">
        <v>4205100</v>
      </c>
      <c r="B85" s="26" t="s">
        <v>480</v>
      </c>
      <c r="C85" s="26">
        <v>3721</v>
      </c>
      <c r="D85" s="26">
        <v>4221</v>
      </c>
      <c r="E85" s="26">
        <v>500</v>
      </c>
      <c r="F85" s="27">
        <v>5.9550902017720911E-2</v>
      </c>
      <c r="G85" s="27">
        <v>5.5463860387174803E-2</v>
      </c>
      <c r="H85" s="27">
        <v>0.97456143109195814</v>
      </c>
      <c r="I85" s="27">
        <v>13.437248051599033</v>
      </c>
    </row>
    <row r="86" spans="1:9" x14ac:dyDescent="0.35">
      <c r="A86" s="3">
        <v>4205159</v>
      </c>
      <c r="B86" s="26" t="s">
        <v>552</v>
      </c>
      <c r="C86" s="26">
        <v>3604</v>
      </c>
      <c r="D86" s="26">
        <v>3637</v>
      </c>
      <c r="E86" s="26">
        <v>33</v>
      </c>
      <c r="F86" s="27">
        <v>5.7678433451186832E-2</v>
      </c>
      <c r="G86" s="27">
        <v>4.7790111402074092E-2</v>
      </c>
      <c r="H86" s="27">
        <v>7.0138633788707772E-2</v>
      </c>
      <c r="I86" s="27">
        <v>0.9156492785793563</v>
      </c>
    </row>
    <row r="87" spans="1:9" x14ac:dyDescent="0.35">
      <c r="A87" s="3">
        <v>4205175</v>
      </c>
      <c r="B87" s="26" t="s">
        <v>487</v>
      </c>
      <c r="C87" s="26">
        <v>3018</v>
      </c>
      <c r="D87" s="26">
        <v>3402</v>
      </c>
      <c r="E87" s="26">
        <v>384</v>
      </c>
      <c r="F87" s="27">
        <v>4.8300086613674208E-2</v>
      </c>
      <c r="G87" s="27">
        <v>4.4702215834439389E-2</v>
      </c>
      <c r="H87" s="27">
        <v>0.92555806917296035</v>
      </c>
      <c r="I87" s="27">
        <v>12.72365805168986</v>
      </c>
    </row>
    <row r="88" spans="1:9" x14ac:dyDescent="0.35">
      <c r="A88" s="3">
        <v>4205191</v>
      </c>
      <c r="B88" s="26" t="s">
        <v>507</v>
      </c>
      <c r="C88" s="26">
        <v>2050</v>
      </c>
      <c r="D88" s="26">
        <v>2269</v>
      </c>
      <c r="E88" s="26">
        <v>219</v>
      </c>
      <c r="F88" s="27">
        <v>3.2808209926451996E-2</v>
      </c>
      <c r="G88" s="27">
        <v>2.9814617204098465E-2</v>
      </c>
      <c r="H88" s="27">
        <v>0.78382062834807531</v>
      </c>
      <c r="I88" s="27">
        <v>10.682926829268293</v>
      </c>
    </row>
    <row r="89" spans="1:9" x14ac:dyDescent="0.35">
      <c r="A89" s="3">
        <v>4205209</v>
      </c>
      <c r="B89" s="26" t="s">
        <v>477</v>
      </c>
      <c r="C89" s="26">
        <v>4352</v>
      </c>
      <c r="D89" s="26">
        <v>4885</v>
      </c>
      <c r="E89" s="26">
        <v>533</v>
      </c>
      <c r="F89" s="27">
        <v>6.9649429073131264E-2</v>
      </c>
      <c r="G89" s="27">
        <v>6.4188807863385183E-2</v>
      </c>
      <c r="H89" s="27">
        <v>0.89268220656721908</v>
      </c>
      <c r="I89" s="27">
        <v>12.247242647058822</v>
      </c>
    </row>
    <row r="90" spans="1:9" x14ac:dyDescent="0.35">
      <c r="A90" s="3">
        <v>4205308</v>
      </c>
      <c r="B90" s="26" t="s">
        <v>478</v>
      </c>
      <c r="C90" s="26">
        <v>10661</v>
      </c>
      <c r="D90" s="26">
        <v>11192</v>
      </c>
      <c r="E90" s="26">
        <v>531</v>
      </c>
      <c r="F90" s="27">
        <v>0.17061869562239254</v>
      </c>
      <c r="G90" s="27">
        <v>0.14706266890624506</v>
      </c>
      <c r="H90" s="27">
        <v>0.37459998920383875</v>
      </c>
      <c r="I90" s="27">
        <v>4.9807710346121379</v>
      </c>
    </row>
    <row r="91" spans="1:9" x14ac:dyDescent="0.35">
      <c r="A91" s="3">
        <v>4205357</v>
      </c>
      <c r="B91" s="26" t="s">
        <v>516</v>
      </c>
      <c r="C91" s="26">
        <v>1588</v>
      </c>
      <c r="D91" s="26">
        <v>1783</v>
      </c>
      <c r="E91" s="26">
        <v>195</v>
      </c>
      <c r="F91" s="27">
        <v>2.5414359689368667E-2</v>
      </c>
      <c r="G91" s="27">
        <v>2.3428586370607126E-2</v>
      </c>
      <c r="H91" s="27">
        <v>0.89491894540745243</v>
      </c>
      <c r="I91" s="27">
        <v>12.279596977329975</v>
      </c>
    </row>
    <row r="92" spans="1:9" x14ac:dyDescent="0.35">
      <c r="A92" s="3">
        <v>4205407</v>
      </c>
      <c r="B92" s="26" t="s">
        <v>338</v>
      </c>
      <c r="C92" s="26">
        <v>421240</v>
      </c>
      <c r="D92" s="26">
        <v>537211</v>
      </c>
      <c r="E92" s="26">
        <v>115971</v>
      </c>
      <c r="F92" s="27">
        <v>6.7415269997164087</v>
      </c>
      <c r="G92" s="27">
        <v>7.0589424075940679</v>
      </c>
      <c r="H92" s="27">
        <v>1.8882852566487696</v>
      </c>
      <c r="I92" s="27">
        <v>27.530861266736302</v>
      </c>
    </row>
    <row r="93" spans="1:9" x14ac:dyDescent="0.35">
      <c r="A93" s="3">
        <v>4205431</v>
      </c>
      <c r="B93" s="26" t="s">
        <v>540</v>
      </c>
      <c r="C93" s="26">
        <v>2601</v>
      </c>
      <c r="D93" s="26">
        <v>2682</v>
      </c>
      <c r="E93" s="26">
        <v>81</v>
      </c>
      <c r="F93" s="27">
        <v>4.1626416594488604E-2</v>
      </c>
      <c r="G93" s="27">
        <v>3.5241429414452213E-2</v>
      </c>
      <c r="H93" s="27">
        <v>0.23617690848567463</v>
      </c>
      <c r="I93" s="27">
        <v>3.1141868512110724</v>
      </c>
    </row>
    <row r="94" spans="1:9" x14ac:dyDescent="0.35">
      <c r="A94" s="3">
        <v>4205456</v>
      </c>
      <c r="B94" s="26" t="s">
        <v>373</v>
      </c>
      <c r="C94" s="26">
        <v>22548</v>
      </c>
      <c r="D94" s="26">
        <v>31431</v>
      </c>
      <c r="E94" s="26">
        <v>8883</v>
      </c>
      <c r="F94" s="27">
        <v>0.36085830118128759</v>
      </c>
      <c r="G94" s="27">
        <v>0.41300274717585667</v>
      </c>
      <c r="H94" s="27">
        <v>2.5879064543662622</v>
      </c>
      <c r="I94" s="27">
        <v>39.39595529536988</v>
      </c>
    </row>
    <row r="95" spans="1:9" x14ac:dyDescent="0.35">
      <c r="A95" s="3">
        <v>4205506</v>
      </c>
      <c r="B95" s="26" t="s">
        <v>631</v>
      </c>
      <c r="C95" s="26">
        <v>34553</v>
      </c>
      <c r="D95" s="26">
        <v>33481</v>
      </c>
      <c r="E95" s="26">
        <v>-1072</v>
      </c>
      <c r="F95" s="27">
        <v>0.55298637931155892</v>
      </c>
      <c r="G95" s="27">
        <v>0.43993970851054237</v>
      </c>
      <c r="H95" s="27">
        <v>-0.24213916419311143</v>
      </c>
      <c r="I95" s="27">
        <v>-3.1024802477353628</v>
      </c>
    </row>
    <row r="96" spans="1:9" x14ac:dyDescent="0.35">
      <c r="A96" s="3">
        <v>4205555</v>
      </c>
      <c r="B96" s="26" t="s">
        <v>574</v>
      </c>
      <c r="C96" s="26">
        <v>2474</v>
      </c>
      <c r="D96" s="26">
        <v>2411</v>
      </c>
      <c r="E96" s="26">
        <v>-63</v>
      </c>
      <c r="F96" s="27">
        <v>3.95939079795328E-2</v>
      </c>
      <c r="G96" s="27">
        <v>3.1680494525818156E-2</v>
      </c>
      <c r="H96" s="27">
        <v>-0.19822385167511669</v>
      </c>
      <c r="I96" s="27">
        <v>-2.5464834276475345</v>
      </c>
    </row>
    <row r="97" spans="1:9" x14ac:dyDescent="0.35">
      <c r="A97" s="3">
        <v>4205605</v>
      </c>
      <c r="B97" s="26" t="s">
        <v>604</v>
      </c>
      <c r="C97" s="26">
        <v>3472</v>
      </c>
      <c r="D97" s="26">
        <v>3210</v>
      </c>
      <c r="E97" s="26">
        <v>-262</v>
      </c>
      <c r="F97" s="27">
        <v>5.5565904812020166E-2</v>
      </c>
      <c r="G97" s="27">
        <v>4.2179339455776149E-2</v>
      </c>
      <c r="H97" s="27">
        <v>-0.60171975364062824</v>
      </c>
      <c r="I97" s="27">
        <v>-7.5460829493087562</v>
      </c>
    </row>
    <row r="98" spans="1:9" x14ac:dyDescent="0.35">
      <c r="A98" s="3">
        <v>4205704</v>
      </c>
      <c r="B98" s="26" t="s">
        <v>363</v>
      </c>
      <c r="C98" s="26">
        <v>18138</v>
      </c>
      <c r="D98" s="26">
        <v>29959</v>
      </c>
      <c r="E98" s="26">
        <v>11821</v>
      </c>
      <c r="F98" s="27">
        <v>0.29028063982731039</v>
      </c>
      <c r="G98" s="27">
        <v>0.39366069493943845</v>
      </c>
      <c r="H98" s="27">
        <v>3.9356305224527821</v>
      </c>
      <c r="I98" s="27">
        <v>65.17256588377991</v>
      </c>
    </row>
    <row r="99" spans="1:9" x14ac:dyDescent="0.35">
      <c r="A99" s="3">
        <v>4205803</v>
      </c>
      <c r="B99" s="26" t="s">
        <v>398</v>
      </c>
      <c r="C99" s="26">
        <v>14761</v>
      </c>
      <c r="D99" s="26">
        <v>18545</v>
      </c>
      <c r="E99" s="26">
        <v>3784</v>
      </c>
      <c r="F99" s="27">
        <v>0.23623511547529655</v>
      </c>
      <c r="G99" s="27">
        <v>0.24368095022036404</v>
      </c>
      <c r="H99" s="27">
        <v>1.7709731887481706</v>
      </c>
      <c r="I99" s="27">
        <v>25.635119571844729</v>
      </c>
    </row>
    <row r="100" spans="1:9" x14ac:dyDescent="0.35">
      <c r="A100" s="3">
        <v>4205902</v>
      </c>
      <c r="B100" s="26" t="s">
        <v>359</v>
      </c>
      <c r="C100" s="26">
        <v>57981</v>
      </c>
      <c r="D100" s="26">
        <v>72570</v>
      </c>
      <c r="E100" s="26">
        <v>14589</v>
      </c>
      <c r="F100" s="27">
        <v>0.92792820475395765</v>
      </c>
      <c r="G100" s="27">
        <v>0.95356843124787383</v>
      </c>
      <c r="H100" s="27">
        <v>1.7414216177378705</v>
      </c>
      <c r="I100" s="27">
        <v>25.161690898742687</v>
      </c>
    </row>
    <row r="101" spans="1:9" ht="18.5" customHeight="1" x14ac:dyDescent="0.35">
      <c r="A101" s="3">
        <v>4206009</v>
      </c>
      <c r="B101" s="26" t="s">
        <v>397</v>
      </c>
      <c r="C101" s="26">
        <v>12999</v>
      </c>
      <c r="D101" s="26">
        <v>16915</v>
      </c>
      <c r="E101" s="26">
        <v>3916</v>
      </c>
      <c r="F101" s="27">
        <v>0.20803605894339</v>
      </c>
      <c r="G101" s="27">
        <v>0.2222627809640042</v>
      </c>
      <c r="H101" s="27">
        <v>2.0462574109878062</v>
      </c>
      <c r="I101" s="27">
        <v>30.125394261097004</v>
      </c>
    </row>
    <row r="102" spans="1:9" x14ac:dyDescent="0.35">
      <c r="A102" s="3">
        <v>4206108</v>
      </c>
      <c r="B102" s="26" t="s">
        <v>642</v>
      </c>
      <c r="C102" s="26">
        <v>6223</v>
      </c>
      <c r="D102" s="26">
        <v>6277</v>
      </c>
      <c r="E102" s="26">
        <v>54</v>
      </c>
      <c r="F102" s="27">
        <v>9.9592922132834522E-2</v>
      </c>
      <c r="G102" s="27">
        <v>8.247966160869373E-2</v>
      </c>
      <c r="H102" s="27">
        <v>6.6484042759107354E-2</v>
      </c>
      <c r="I102" s="27">
        <v>0.86774867427285873</v>
      </c>
    </row>
    <row r="103" spans="1:9" x14ac:dyDescent="0.35">
      <c r="A103" s="3">
        <v>4206207</v>
      </c>
      <c r="B103" s="26" t="s">
        <v>425</v>
      </c>
      <c r="C103" s="26">
        <v>10635</v>
      </c>
      <c r="D103" s="26">
        <v>12435</v>
      </c>
      <c r="E103" s="26">
        <v>1800</v>
      </c>
      <c r="F103" s="27">
        <v>0.17020259149649608</v>
      </c>
      <c r="G103" s="27">
        <v>0.16339566546186179</v>
      </c>
      <c r="H103" s="27">
        <v>1.2100676226107776</v>
      </c>
      <c r="I103" s="27">
        <v>16.925246826516219</v>
      </c>
    </row>
    <row r="104" spans="1:9" x14ac:dyDescent="0.35">
      <c r="A104" s="3">
        <v>4206306</v>
      </c>
      <c r="B104" s="26" t="s">
        <v>389</v>
      </c>
      <c r="C104" s="26">
        <v>18430</v>
      </c>
      <c r="D104" s="26">
        <v>24543</v>
      </c>
      <c r="E104" s="26">
        <v>6113</v>
      </c>
      <c r="F104" s="27">
        <v>0.2949538092412245</v>
      </c>
      <c r="G104" s="27">
        <v>0.32249455709131275</v>
      </c>
      <c r="H104" s="27">
        <v>2.2278927418880379</v>
      </c>
      <c r="I104" s="27">
        <v>33.168746608790016</v>
      </c>
    </row>
    <row r="105" spans="1:9" x14ac:dyDescent="0.35">
      <c r="A105" s="3">
        <v>4206405</v>
      </c>
      <c r="B105" s="26" t="s">
        <v>492</v>
      </c>
      <c r="C105" s="26">
        <v>10498</v>
      </c>
      <c r="D105" s="26">
        <v>10796</v>
      </c>
      <c r="E105" s="26">
        <v>298</v>
      </c>
      <c r="F105" s="27">
        <v>0.16801004283311854</v>
      </c>
      <c r="G105" s="27">
        <v>0.14185923637525211</v>
      </c>
      <c r="H105" s="27">
        <v>0.21554683295481603</v>
      </c>
      <c r="I105" s="27">
        <v>2.8386359306534579</v>
      </c>
    </row>
    <row r="106" spans="1:9" x14ac:dyDescent="0.35">
      <c r="A106" s="3">
        <v>4206504</v>
      </c>
      <c r="B106" s="26" t="s">
        <v>365</v>
      </c>
      <c r="C106" s="26">
        <v>35172</v>
      </c>
      <c r="D106" s="26">
        <v>46711</v>
      </c>
      <c r="E106" s="26">
        <v>11539</v>
      </c>
      <c r="F106" s="27">
        <v>0.56289285830886326</v>
      </c>
      <c r="G106" s="27">
        <v>0.61378165897780679</v>
      </c>
      <c r="H106" s="27">
        <v>2.2065251146246245</v>
      </c>
      <c r="I106" s="27">
        <v>32.807346753099054</v>
      </c>
    </row>
    <row r="107" spans="1:9" x14ac:dyDescent="0.35">
      <c r="A107" s="3">
        <v>4206603</v>
      </c>
      <c r="B107" s="26" t="s">
        <v>580</v>
      </c>
      <c r="C107" s="26">
        <v>4908</v>
      </c>
      <c r="D107" s="26">
        <v>4829</v>
      </c>
      <c r="E107" s="26">
        <v>-79</v>
      </c>
      <c r="F107" s="27">
        <v>7.8547655765378727E-2</v>
      </c>
      <c r="G107" s="27">
        <v>6.3452968919608416E-2</v>
      </c>
      <c r="H107" s="27">
        <v>-0.12474612692142673</v>
      </c>
      <c r="I107" s="27">
        <v>-1.6096169519152406</v>
      </c>
    </row>
    <row r="108" spans="1:9" x14ac:dyDescent="0.35">
      <c r="A108" s="3">
        <v>4206652</v>
      </c>
      <c r="B108" s="26" t="s">
        <v>400</v>
      </c>
      <c r="C108" s="26">
        <v>4679</v>
      </c>
      <c r="D108" s="26">
        <v>8425</v>
      </c>
      <c r="E108" s="26">
        <v>3746</v>
      </c>
      <c r="F108" s="27">
        <v>7.4882738656521411E-2</v>
      </c>
      <c r="G108" s="27">
        <v>0.11070434109498879</v>
      </c>
      <c r="H108" s="27">
        <v>4.6278861419545736</v>
      </c>
      <c r="I108" s="27">
        <v>80.059841846548409</v>
      </c>
    </row>
    <row r="109" spans="1:9" ht="18.5" customHeight="1" x14ac:dyDescent="0.35">
      <c r="A109" s="3">
        <v>4206702</v>
      </c>
      <c r="B109" s="26" t="s">
        <v>482</v>
      </c>
      <c r="C109" s="26">
        <v>21239</v>
      </c>
      <c r="D109" s="26">
        <v>21724</v>
      </c>
      <c r="E109" s="26">
        <v>485</v>
      </c>
      <c r="F109" s="27">
        <v>0.33990905884288486</v>
      </c>
      <c r="G109" s="27">
        <v>0.28545295026083517</v>
      </c>
      <c r="H109" s="27">
        <v>0.17383188110771108</v>
      </c>
      <c r="I109" s="27">
        <v>2.2835350063562316</v>
      </c>
    </row>
    <row r="110" spans="1:9" x14ac:dyDescent="0.35">
      <c r="A110" s="3">
        <v>4206751</v>
      </c>
      <c r="B110" s="26" t="s">
        <v>543</v>
      </c>
      <c r="C110" s="26">
        <v>1945</v>
      </c>
      <c r="D110" s="26">
        <v>2008</v>
      </c>
      <c r="E110" s="26">
        <v>63</v>
      </c>
      <c r="F110" s="27">
        <v>3.1127789418023966E-2</v>
      </c>
      <c r="G110" s="27">
        <v>2.6385082126853115E-2</v>
      </c>
      <c r="H110" s="27">
        <v>0.24551030540678198</v>
      </c>
      <c r="I110" s="27">
        <v>3.2390745501285343</v>
      </c>
    </row>
    <row r="111" spans="1:9" x14ac:dyDescent="0.35">
      <c r="A111" s="3">
        <v>4206801</v>
      </c>
      <c r="B111" s="26" t="s">
        <v>586</v>
      </c>
      <c r="C111" s="26">
        <v>3373</v>
      </c>
      <c r="D111" s="26">
        <v>3269</v>
      </c>
      <c r="E111" s="26">
        <v>-104</v>
      </c>
      <c r="F111" s="27">
        <v>5.3981508332645166E-2</v>
      </c>
      <c r="G111" s="27">
        <v>4.2954598342969538E-2</v>
      </c>
      <c r="H111" s="27">
        <v>-0.24062102958560816</v>
      </c>
      <c r="I111" s="27">
        <v>-3.0833086273347172</v>
      </c>
    </row>
    <row r="112" spans="1:9" x14ac:dyDescent="0.35">
      <c r="A112" s="3">
        <v>4206900</v>
      </c>
      <c r="B112" s="26" t="s">
        <v>408</v>
      </c>
      <c r="C112" s="26">
        <v>17330</v>
      </c>
      <c r="D112" s="26">
        <v>19862</v>
      </c>
      <c r="E112" s="26">
        <v>2532</v>
      </c>
      <c r="F112" s="27">
        <v>0.27734940391483565</v>
      </c>
      <c r="G112" s="27">
        <v>0.26098630538025724</v>
      </c>
      <c r="H112" s="27">
        <v>1.0545155011207452</v>
      </c>
      <c r="I112" s="27">
        <v>14.610502019619156</v>
      </c>
    </row>
    <row r="113" spans="1:9" x14ac:dyDescent="0.35">
      <c r="A113" s="3">
        <v>4207007</v>
      </c>
      <c r="B113" s="26" t="s">
        <v>513</v>
      </c>
      <c r="C113" s="26">
        <v>58833</v>
      </c>
      <c r="D113" s="26">
        <v>59035</v>
      </c>
      <c r="E113" s="26">
        <v>202</v>
      </c>
      <c r="F113" s="27">
        <v>0.94156361687948786</v>
      </c>
      <c r="G113" s="27">
        <v>0.77571878653325377</v>
      </c>
      <c r="H113" s="27">
        <v>2.6369371432766187E-2</v>
      </c>
      <c r="I113" s="27">
        <v>0.34334472149983852</v>
      </c>
    </row>
    <row r="114" spans="1:9" x14ac:dyDescent="0.35">
      <c r="A114" s="3">
        <v>4207106</v>
      </c>
      <c r="B114" s="26" t="s">
        <v>394</v>
      </c>
      <c r="C114" s="26">
        <v>12355</v>
      </c>
      <c r="D114" s="26">
        <v>17046</v>
      </c>
      <c r="E114" s="26">
        <v>4691</v>
      </c>
      <c r="F114" s="27">
        <v>0.19772947982503142</v>
      </c>
      <c r="G114" s="27">
        <v>0.22398411849319633</v>
      </c>
      <c r="H114" s="27">
        <v>2.5067082057282697</v>
      </c>
      <c r="I114" s="27">
        <v>37.968433832456498</v>
      </c>
    </row>
    <row r="115" spans="1:9" x14ac:dyDescent="0.35">
      <c r="A115" s="3">
        <v>4207205</v>
      </c>
      <c r="B115" s="26" t="s">
        <v>510</v>
      </c>
      <c r="C115" s="26">
        <v>11672</v>
      </c>
      <c r="D115" s="26">
        <v>11881</v>
      </c>
      <c r="E115" s="26">
        <v>209</v>
      </c>
      <c r="F115" s="27">
        <v>0.18679874451782813</v>
      </c>
      <c r="G115" s="27">
        <v>0.15611611591092722</v>
      </c>
      <c r="H115" s="27">
        <v>0.13661380295124648</v>
      </c>
      <c r="I115" s="27">
        <v>1.7906100068540094</v>
      </c>
    </row>
    <row r="116" spans="1:9" x14ac:dyDescent="0.35">
      <c r="A116" s="3">
        <v>4207304</v>
      </c>
      <c r="B116" s="26" t="s">
        <v>362</v>
      </c>
      <c r="C116" s="26">
        <v>40170</v>
      </c>
      <c r="D116" s="26">
        <v>52579</v>
      </c>
      <c r="E116" s="26">
        <v>12409</v>
      </c>
      <c r="F116" s="27">
        <v>0.64288087451003739</v>
      </c>
      <c r="G116" s="27">
        <v>0.69088706830070212</v>
      </c>
      <c r="H116" s="27">
        <v>2.0923297722496015</v>
      </c>
      <c r="I116" s="27">
        <v>30.891212347523027</v>
      </c>
    </row>
    <row r="117" spans="1:9" x14ac:dyDescent="0.35">
      <c r="A117" s="3">
        <v>4207403</v>
      </c>
      <c r="B117" s="26" t="s">
        <v>496</v>
      </c>
      <c r="C117" s="26">
        <v>5707</v>
      </c>
      <c r="D117" s="26">
        <v>5982</v>
      </c>
      <c r="E117" s="26">
        <v>275</v>
      </c>
      <c r="F117" s="27">
        <v>9.1334855634273918E-2</v>
      </c>
      <c r="G117" s="27">
        <v>7.8603367172726757E-2</v>
      </c>
      <c r="H117" s="27">
        <v>0.36266734965146874</v>
      </c>
      <c r="I117" s="27">
        <v>4.8186437708077801</v>
      </c>
    </row>
    <row r="118" spans="1:9" x14ac:dyDescent="0.35">
      <c r="A118" s="3">
        <v>4207502</v>
      </c>
      <c r="B118" s="26" t="s">
        <v>356</v>
      </c>
      <c r="C118" s="26">
        <v>54854</v>
      </c>
      <c r="D118" s="26">
        <v>71549</v>
      </c>
      <c r="E118" s="26">
        <v>16695</v>
      </c>
      <c r="F118" s="27">
        <v>0.87788368161248675</v>
      </c>
      <c r="G118" s="27">
        <v>0.94015251050508652</v>
      </c>
      <c r="H118" s="27">
        <v>2.0649339667374589</v>
      </c>
      <c r="I118" s="27">
        <v>30.435337441207572</v>
      </c>
    </row>
    <row r="119" spans="1:9" x14ac:dyDescent="0.35">
      <c r="A119" s="3">
        <v>4207577</v>
      </c>
      <c r="B119" s="26" t="s">
        <v>530</v>
      </c>
      <c r="C119" s="26">
        <v>2739</v>
      </c>
      <c r="D119" s="26">
        <v>2877</v>
      </c>
      <c r="E119" s="26">
        <v>138</v>
      </c>
      <c r="F119" s="27">
        <v>4.3834969262708301E-2</v>
      </c>
      <c r="G119" s="27">
        <v>3.7803725736532082E-2</v>
      </c>
      <c r="H119" s="27">
        <v>0.37883264287035257</v>
      </c>
      <c r="I119" s="27">
        <v>5.0383351588170866</v>
      </c>
    </row>
    <row r="120" spans="1:9" x14ac:dyDescent="0.35">
      <c r="A120" s="3">
        <v>4207601</v>
      </c>
      <c r="B120" s="26" t="s">
        <v>597</v>
      </c>
      <c r="C120" s="26">
        <v>4752</v>
      </c>
      <c r="D120" s="26">
        <v>4578</v>
      </c>
      <c r="E120" s="26">
        <v>-174</v>
      </c>
      <c r="F120" s="27">
        <v>7.605103100999995E-2</v>
      </c>
      <c r="G120" s="27">
        <v>6.0154833653751773E-2</v>
      </c>
      <c r="H120" s="27">
        <v>-0.28653762222538015</v>
      </c>
      <c r="I120" s="27">
        <v>-3.6616161616161618</v>
      </c>
    </row>
    <row r="121" spans="1:9" x14ac:dyDescent="0.35">
      <c r="A121" s="3">
        <v>4207650</v>
      </c>
      <c r="B121" s="26" t="s">
        <v>459</v>
      </c>
      <c r="C121" s="26">
        <v>8409</v>
      </c>
      <c r="D121" s="26">
        <v>9335</v>
      </c>
      <c r="E121" s="26">
        <v>926</v>
      </c>
      <c r="F121" s="27">
        <v>0.13457767671782186</v>
      </c>
      <c r="G121" s="27">
        <v>0.12266172393136146</v>
      </c>
      <c r="H121" s="27">
        <v>0.80683920730910685</v>
      </c>
      <c r="I121" s="27">
        <v>11.012010940658817</v>
      </c>
    </row>
    <row r="122" spans="1:9" x14ac:dyDescent="0.35">
      <c r="A122" s="3">
        <v>4207684</v>
      </c>
      <c r="B122" s="26" t="s">
        <v>458</v>
      </c>
      <c r="C122" s="26">
        <v>6798</v>
      </c>
      <c r="D122" s="26">
        <v>7730</v>
      </c>
      <c r="E122" s="26">
        <v>932</v>
      </c>
      <c r="F122" s="27">
        <v>0.10879522491708325</v>
      </c>
      <c r="G122" s="27">
        <v>0.1015720542034734</v>
      </c>
      <c r="H122" s="27">
        <v>0.99321077693890203</v>
      </c>
      <c r="I122" s="27">
        <v>13.709914680788469</v>
      </c>
    </row>
    <row r="123" spans="1:9" ht="18.5" customHeight="1" x14ac:dyDescent="0.35">
      <c r="A123" s="3">
        <v>4207700</v>
      </c>
      <c r="B123" s="26" t="s">
        <v>472</v>
      </c>
      <c r="C123" s="26">
        <v>7220</v>
      </c>
      <c r="D123" s="26">
        <v>7816</v>
      </c>
      <c r="E123" s="26">
        <v>596</v>
      </c>
      <c r="F123" s="27">
        <v>0.11554891496047971</v>
      </c>
      <c r="G123" s="27">
        <v>0.1027020925814163</v>
      </c>
      <c r="H123" s="27">
        <v>0.61200330225659183</v>
      </c>
      <c r="I123" s="27">
        <v>8.2548476454293631</v>
      </c>
    </row>
    <row r="124" spans="1:9" x14ac:dyDescent="0.35">
      <c r="A124" s="3">
        <v>4207759</v>
      </c>
      <c r="B124" s="26" t="s">
        <v>607</v>
      </c>
      <c r="C124" s="26">
        <v>4253</v>
      </c>
      <c r="D124" s="26">
        <v>3986</v>
      </c>
      <c r="E124" s="26">
        <v>-267</v>
      </c>
      <c r="F124" s="27">
        <v>6.8065032593756264E-2</v>
      </c>
      <c r="G124" s="27">
        <v>5.2375964819540093E-2</v>
      </c>
      <c r="H124" s="27">
        <v>-0.4974998456737989</v>
      </c>
      <c r="I124" s="27">
        <v>-6.277921467199624</v>
      </c>
    </row>
    <row r="125" spans="1:9" x14ac:dyDescent="0.35">
      <c r="A125" s="3">
        <v>4207809</v>
      </c>
      <c r="B125" s="26" t="s">
        <v>468</v>
      </c>
      <c r="C125" s="26">
        <v>9531</v>
      </c>
      <c r="D125" s="26">
        <v>10195</v>
      </c>
      <c r="E125" s="26">
        <v>664</v>
      </c>
      <c r="F125" s="27">
        <v>0.1525341701507385</v>
      </c>
      <c r="G125" s="27">
        <v>0.13396210771079059</v>
      </c>
      <c r="H125" s="27">
        <v>0.51940394241598575</v>
      </c>
      <c r="I125" s="27">
        <v>6.9667401112160317</v>
      </c>
    </row>
    <row r="126" spans="1:9" x14ac:dyDescent="0.35">
      <c r="A126" s="3">
        <v>4207858</v>
      </c>
      <c r="B126" s="26" t="s">
        <v>566</v>
      </c>
      <c r="C126" s="26">
        <v>2096</v>
      </c>
      <c r="D126" s="26">
        <v>2069</v>
      </c>
      <c r="E126" s="26">
        <v>-27</v>
      </c>
      <c r="F126" s="27">
        <v>3.3544394149191893E-2</v>
      </c>
      <c r="G126" s="27">
        <v>2.7186620976324252E-2</v>
      </c>
      <c r="H126" s="27">
        <v>-9.9683880234036071E-2</v>
      </c>
      <c r="I126" s="27">
        <v>-1.2881679389312977</v>
      </c>
    </row>
    <row r="127" spans="1:9" x14ac:dyDescent="0.35">
      <c r="A127" s="3">
        <v>4207908</v>
      </c>
      <c r="B127" s="26" t="s">
        <v>595</v>
      </c>
      <c r="C127" s="26">
        <v>10448</v>
      </c>
      <c r="D127" s="26">
        <v>10285</v>
      </c>
      <c r="E127" s="26">
        <v>-163</v>
      </c>
      <c r="F127" s="27">
        <v>0.16720984259100999</v>
      </c>
      <c r="G127" s="27">
        <v>0.13514470601328898</v>
      </c>
      <c r="H127" s="27">
        <v>-0.12088110623732495</v>
      </c>
      <c r="I127" s="27">
        <v>-1.5601071975497702</v>
      </c>
    </row>
    <row r="128" spans="1:9" x14ac:dyDescent="0.35">
      <c r="A128" s="3">
        <v>4208005</v>
      </c>
      <c r="B128" s="26" t="s">
        <v>471</v>
      </c>
      <c r="C128" s="26">
        <v>6426</v>
      </c>
      <c r="D128" s="26">
        <v>7067</v>
      </c>
      <c r="E128" s="26">
        <v>641</v>
      </c>
      <c r="F128" s="27">
        <v>0.10284173511579539</v>
      </c>
      <c r="G128" s="27">
        <v>9.2860246708401872E-2</v>
      </c>
      <c r="H128" s="27">
        <v>0.73409521839458147</v>
      </c>
      <c r="I128" s="27">
        <v>9.9751011515717405</v>
      </c>
    </row>
    <row r="129" spans="1:9" x14ac:dyDescent="0.35">
      <c r="A129" s="3">
        <v>4208104</v>
      </c>
      <c r="B129" s="26" t="s">
        <v>426</v>
      </c>
      <c r="C129" s="26">
        <v>20301</v>
      </c>
      <c r="D129" s="26">
        <v>22051</v>
      </c>
      <c r="E129" s="26">
        <v>1750</v>
      </c>
      <c r="F129" s="27">
        <v>0.32489730230092778</v>
      </c>
      <c r="G129" s="27">
        <v>0.28974972409324606</v>
      </c>
      <c r="H129" s="27">
        <v>0.63808720701936661</v>
      </c>
      <c r="I129" s="27">
        <v>8.6202650115757837</v>
      </c>
    </row>
    <row r="130" spans="1:9" x14ac:dyDescent="0.35">
      <c r="A130" s="3">
        <v>4208203</v>
      </c>
      <c r="B130" s="26" t="s">
        <v>341</v>
      </c>
      <c r="C130" s="26">
        <v>183373</v>
      </c>
      <c r="D130" s="26">
        <v>264054</v>
      </c>
      <c r="E130" s="26">
        <v>80681</v>
      </c>
      <c r="F130" s="27">
        <v>2.9347023799235523</v>
      </c>
      <c r="G130" s="27">
        <v>3.4696645796434624</v>
      </c>
      <c r="H130" s="27">
        <v>2.8445625943914088</v>
      </c>
      <c r="I130" s="27">
        <v>43.998298549950107</v>
      </c>
    </row>
    <row r="131" spans="1:9" x14ac:dyDescent="0.35">
      <c r="A131" s="3">
        <v>4208302</v>
      </c>
      <c r="B131" s="26" t="s">
        <v>349</v>
      </c>
      <c r="C131" s="26">
        <v>45797</v>
      </c>
      <c r="D131" s="26">
        <v>75940</v>
      </c>
      <c r="E131" s="26">
        <v>30143</v>
      </c>
      <c r="F131" s="27">
        <v>0.73293540975693761</v>
      </c>
      <c r="G131" s="27">
        <v>0.99785016768586932</v>
      </c>
      <c r="H131" s="27">
        <v>3.9668508602869412</v>
      </c>
      <c r="I131" s="27">
        <v>65.818721750332983</v>
      </c>
    </row>
    <row r="132" spans="1:9" x14ac:dyDescent="0.35">
      <c r="A132" s="3">
        <v>4208401</v>
      </c>
      <c r="B132" s="26" t="s">
        <v>439</v>
      </c>
      <c r="C132" s="26">
        <v>15409</v>
      </c>
      <c r="D132" s="26">
        <v>16638</v>
      </c>
      <c r="E132" s="26">
        <v>1229</v>
      </c>
      <c r="F132" s="27">
        <v>0.2466057106130238</v>
      </c>
      <c r="G132" s="27">
        <v>0.21862300618853692</v>
      </c>
      <c r="H132" s="27">
        <v>0.59203395427820382</v>
      </c>
      <c r="I132" s="27">
        <v>7.9758582646505287</v>
      </c>
    </row>
    <row r="133" spans="1:9" x14ac:dyDescent="0.35">
      <c r="A133" s="3">
        <v>4208450</v>
      </c>
      <c r="B133" s="26" t="s">
        <v>357</v>
      </c>
      <c r="C133" s="26">
        <v>14763</v>
      </c>
      <c r="D133" s="26">
        <v>30750</v>
      </c>
      <c r="E133" s="26">
        <v>15987</v>
      </c>
      <c r="F133" s="27">
        <v>0.23626712348498086</v>
      </c>
      <c r="G133" s="27">
        <v>0.40405442002028552</v>
      </c>
      <c r="H133" s="27">
        <v>5.8066868448042763</v>
      </c>
      <c r="I133" s="27">
        <v>108.29099776468199</v>
      </c>
    </row>
    <row r="134" spans="1:9" x14ac:dyDescent="0.35">
      <c r="A134" s="3">
        <v>4208500</v>
      </c>
      <c r="B134" s="26" t="s">
        <v>395</v>
      </c>
      <c r="C134" s="26">
        <v>22250</v>
      </c>
      <c r="D134" s="26">
        <v>26525</v>
      </c>
      <c r="E134" s="26">
        <v>4275</v>
      </c>
      <c r="F134" s="27">
        <v>0.35608910773832048</v>
      </c>
      <c r="G134" s="27">
        <v>0.34853799970855526</v>
      </c>
      <c r="H134" s="27">
        <v>1.3610691631248839</v>
      </c>
      <c r="I134" s="27">
        <v>19.213483146067414</v>
      </c>
    </row>
    <row r="135" spans="1:9" ht="18.5" customHeight="1" x14ac:dyDescent="0.35">
      <c r="A135" s="3">
        <v>4208609</v>
      </c>
      <c r="B135" s="26" t="s">
        <v>498</v>
      </c>
      <c r="C135" s="26">
        <v>4041</v>
      </c>
      <c r="D135" s="26">
        <v>4310</v>
      </c>
      <c r="E135" s="26">
        <v>269</v>
      </c>
      <c r="F135" s="27">
        <v>6.4672183567215866E-2</v>
      </c>
      <c r="G135" s="27">
        <v>5.6633318708534323E-2</v>
      </c>
      <c r="H135" s="27">
        <v>0.49696709782374171</v>
      </c>
      <c r="I135" s="27">
        <v>6.6567681267013112</v>
      </c>
    </row>
    <row r="136" spans="1:9" x14ac:dyDescent="0.35">
      <c r="A136" s="3">
        <v>4208708</v>
      </c>
      <c r="B136" s="26" t="s">
        <v>557</v>
      </c>
      <c r="C136" s="26">
        <v>10609</v>
      </c>
      <c r="D136" s="26">
        <v>10624</v>
      </c>
      <c r="E136" s="26">
        <v>15</v>
      </c>
      <c r="F136" s="27">
        <v>0.16978648737059962</v>
      </c>
      <c r="G136" s="27">
        <v>0.13959915961936628</v>
      </c>
      <c r="H136" s="27">
        <v>1.086901568811971E-2</v>
      </c>
      <c r="I136" s="27">
        <v>0.14138938637006315</v>
      </c>
    </row>
    <row r="137" spans="1:9" x14ac:dyDescent="0.35">
      <c r="A137" s="3">
        <v>4208807</v>
      </c>
      <c r="B137" s="26" t="s">
        <v>403</v>
      </c>
      <c r="C137" s="26">
        <v>17290</v>
      </c>
      <c r="D137" s="26">
        <v>20375</v>
      </c>
      <c r="E137" s="26">
        <v>3085</v>
      </c>
      <c r="F137" s="27">
        <v>0.2767092437211488</v>
      </c>
      <c r="G137" s="27">
        <v>0.26772711570449814</v>
      </c>
      <c r="H137" s="27">
        <v>1.2709344288516888</v>
      </c>
      <c r="I137" s="27">
        <v>17.842683632157318</v>
      </c>
    </row>
    <row r="138" spans="1:9" x14ac:dyDescent="0.35">
      <c r="A138" s="3">
        <v>4208906</v>
      </c>
      <c r="B138" s="26" t="s">
        <v>346</v>
      </c>
      <c r="C138" s="26">
        <v>143123</v>
      </c>
      <c r="D138" s="26">
        <v>182660</v>
      </c>
      <c r="E138" s="26">
        <v>39537</v>
      </c>
      <c r="F138" s="27">
        <v>2.2905411850261412</v>
      </c>
      <c r="G138" s="27">
        <v>2.4001489548261903</v>
      </c>
      <c r="H138" s="27">
        <v>1.8940374232455204</v>
      </c>
      <c r="I138" s="27">
        <v>27.62449082257918</v>
      </c>
    </row>
    <row r="139" spans="1:9" x14ac:dyDescent="0.35">
      <c r="A139" s="3">
        <v>4208955</v>
      </c>
      <c r="B139" s="26" t="s">
        <v>559</v>
      </c>
      <c r="C139" s="26">
        <v>1766</v>
      </c>
      <c r="D139" s="26">
        <v>1776</v>
      </c>
      <c r="E139" s="26">
        <v>10</v>
      </c>
      <c r="F139" s="27">
        <v>2.8263072551275234E-2</v>
      </c>
      <c r="G139" s="27">
        <v>2.3336606502635027E-2</v>
      </c>
      <c r="H139" s="27">
        <v>4.3444375784340572E-2</v>
      </c>
      <c r="I139" s="27">
        <v>0.56625141562853909</v>
      </c>
    </row>
    <row r="140" spans="1:9" x14ac:dyDescent="0.35">
      <c r="A140" s="3">
        <v>4209003</v>
      </c>
      <c r="B140" s="26" t="s">
        <v>402</v>
      </c>
      <c r="C140" s="26">
        <v>27020</v>
      </c>
      <c r="D140" s="26">
        <v>30146</v>
      </c>
      <c r="E140" s="26">
        <v>3126</v>
      </c>
      <c r="F140" s="27">
        <v>0.43242821083547944</v>
      </c>
      <c r="G140" s="27">
        <v>0.39611787141240734</v>
      </c>
      <c r="H140" s="27">
        <v>0.84567046666654822</v>
      </c>
      <c r="I140" s="27">
        <v>11.569207994078461</v>
      </c>
    </row>
    <row r="141" spans="1:9" x14ac:dyDescent="0.35">
      <c r="A141" s="3">
        <v>4209102</v>
      </c>
      <c r="B141" s="26" t="s">
        <v>339</v>
      </c>
      <c r="C141" s="26">
        <v>515288</v>
      </c>
      <c r="D141" s="26">
        <v>616317</v>
      </c>
      <c r="E141" s="26">
        <v>101029</v>
      </c>
      <c r="F141" s="27">
        <v>8.246671647112974</v>
      </c>
      <c r="G141" s="27">
        <v>8.0983937555656027</v>
      </c>
      <c r="H141" s="27">
        <v>1.3867229815791582</v>
      </c>
      <c r="I141" s="27">
        <v>19.606317243949015</v>
      </c>
    </row>
    <row r="142" spans="1:9" x14ac:dyDescent="0.35">
      <c r="A142" s="3">
        <v>4209151</v>
      </c>
      <c r="B142" s="26" t="s">
        <v>435</v>
      </c>
      <c r="C142" s="26">
        <v>4721</v>
      </c>
      <c r="D142" s="26">
        <v>5985</v>
      </c>
      <c r="E142" s="26">
        <v>1264</v>
      </c>
      <c r="F142" s="27">
        <v>7.555490685989262E-2</v>
      </c>
      <c r="G142" s="27">
        <v>7.8642787116143364E-2</v>
      </c>
      <c r="H142" s="27">
        <v>1.8416428495351855</v>
      </c>
      <c r="I142" s="27">
        <v>26.773988561745394</v>
      </c>
    </row>
    <row r="143" spans="1:9" x14ac:dyDescent="0.35">
      <c r="A143" s="3">
        <v>4209177</v>
      </c>
      <c r="B143" s="26" t="s">
        <v>485</v>
      </c>
      <c r="C143" s="26">
        <v>2148</v>
      </c>
      <c r="D143" s="26">
        <v>2555</v>
      </c>
      <c r="E143" s="26">
        <v>407</v>
      </c>
      <c r="F143" s="27">
        <v>3.4376602400984821E-2</v>
      </c>
      <c r="G143" s="27">
        <v>3.3572651809815592E-2</v>
      </c>
      <c r="H143" s="27">
        <v>1.3436784299429183</v>
      </c>
      <c r="I143" s="27">
        <v>18.947858472998139</v>
      </c>
    </row>
    <row r="144" spans="1:9" x14ac:dyDescent="0.35">
      <c r="A144" s="3">
        <v>4209201</v>
      </c>
      <c r="B144" s="26" t="s">
        <v>548</v>
      </c>
      <c r="C144" s="26">
        <v>2199</v>
      </c>
      <c r="D144" s="26">
        <v>2248</v>
      </c>
      <c r="E144" s="26">
        <v>49</v>
      </c>
      <c r="F144" s="27">
        <v>3.519280664793558E-2</v>
      </c>
      <c r="G144" s="27">
        <v>2.9538677600182174E-2</v>
      </c>
      <c r="H144" s="27">
        <v>0.16966854723603486</v>
      </c>
      <c r="I144" s="27">
        <v>2.2282855843565255</v>
      </c>
    </row>
    <row r="145" spans="1:9" x14ac:dyDescent="0.35">
      <c r="A145" s="3">
        <v>4209300</v>
      </c>
      <c r="B145" s="26" t="s">
        <v>377</v>
      </c>
      <c r="C145" s="26">
        <v>156727</v>
      </c>
      <c r="D145" s="26">
        <v>164981</v>
      </c>
      <c r="E145" s="26">
        <v>8254</v>
      </c>
      <c r="F145" s="27">
        <v>2.5082596668990447</v>
      </c>
      <c r="G145" s="27">
        <v>2.1678472282720884</v>
      </c>
      <c r="H145" s="27">
        <v>0.39558713829181968</v>
      </c>
      <c r="I145" s="27">
        <v>5.2664824822781018</v>
      </c>
    </row>
    <row r="146" spans="1:9" ht="18.5" customHeight="1" x14ac:dyDescent="0.35">
      <c r="A146" s="3">
        <v>4209409</v>
      </c>
      <c r="B146" s="26" t="s">
        <v>632</v>
      </c>
      <c r="C146" s="26">
        <v>51562</v>
      </c>
      <c r="D146" s="26">
        <v>42785</v>
      </c>
      <c r="E146" s="26">
        <v>-8777</v>
      </c>
      <c r="F146" s="27">
        <v>0.82519849767205744</v>
      </c>
      <c r="G146" s="27">
        <v>0.56219409302659895</v>
      </c>
      <c r="H146" s="27">
        <v>-1.4251123169807478</v>
      </c>
      <c r="I146" s="27">
        <v>-17.022225670067105</v>
      </c>
    </row>
    <row r="147" spans="1:9" x14ac:dyDescent="0.35">
      <c r="A147" s="3">
        <v>4209458</v>
      </c>
      <c r="B147" s="26" t="s">
        <v>508</v>
      </c>
      <c r="C147" s="26">
        <v>1490</v>
      </c>
      <c r="D147" s="26">
        <v>1702</v>
      </c>
      <c r="E147" s="26">
        <v>212</v>
      </c>
      <c r="F147" s="27">
        <v>2.3845967214835839E-2</v>
      </c>
      <c r="G147" s="27">
        <v>2.2364247898358568E-2</v>
      </c>
      <c r="H147" s="27">
        <v>1.0285451499044251</v>
      </c>
      <c r="I147" s="27">
        <v>14.228187919463087</v>
      </c>
    </row>
    <row r="148" spans="1:9" x14ac:dyDescent="0.35">
      <c r="A148" s="3">
        <v>4209508</v>
      </c>
      <c r="B148" s="26" t="s">
        <v>423</v>
      </c>
      <c r="C148" s="26">
        <v>6004</v>
      </c>
      <c r="D148" s="26">
        <v>7932</v>
      </c>
      <c r="E148" s="26">
        <v>1928</v>
      </c>
      <c r="F148" s="27">
        <v>9.6088045072398917E-2</v>
      </c>
      <c r="G148" s="27">
        <v>0.10422633039352536</v>
      </c>
      <c r="H148" s="27">
        <v>2.1652571498913753</v>
      </c>
      <c r="I148" s="27">
        <v>32.111925383077953</v>
      </c>
    </row>
    <row r="149" spans="1:9" x14ac:dyDescent="0.35">
      <c r="A149" s="3">
        <v>4209607</v>
      </c>
      <c r="B149" s="26" t="s">
        <v>558</v>
      </c>
      <c r="C149" s="26">
        <v>14367</v>
      </c>
      <c r="D149" s="26">
        <v>14381</v>
      </c>
      <c r="E149" s="26">
        <v>14</v>
      </c>
      <c r="F149" s="27">
        <v>0.22992953756748089</v>
      </c>
      <c r="G149" s="27">
        <v>0.1889660687581049</v>
      </c>
      <c r="H149" s="27">
        <v>7.4924412513555083E-3</v>
      </c>
      <c r="I149" s="27">
        <v>9.7445534906382678E-2</v>
      </c>
    </row>
    <row r="150" spans="1:9" x14ac:dyDescent="0.35">
      <c r="A150" s="3">
        <v>4209706</v>
      </c>
      <c r="B150" s="26" t="s">
        <v>613</v>
      </c>
      <c r="C150" s="26">
        <v>11838</v>
      </c>
      <c r="D150" s="26">
        <v>11472</v>
      </c>
      <c r="E150" s="26">
        <v>-366</v>
      </c>
      <c r="F150" s="27">
        <v>0.18945540932162863</v>
      </c>
      <c r="G150" s="27">
        <v>0.15074186362512895</v>
      </c>
      <c r="H150" s="27">
        <v>-0.24128852559751612</v>
      </c>
      <c r="I150" s="27">
        <v>-3.0917384693360366</v>
      </c>
    </row>
    <row r="151" spans="1:9" x14ac:dyDescent="0.35">
      <c r="A151" s="3">
        <v>4209805</v>
      </c>
      <c r="B151" s="26" t="s">
        <v>567</v>
      </c>
      <c r="C151" s="26">
        <v>3365</v>
      </c>
      <c r="D151" s="26">
        <v>3330</v>
      </c>
      <c r="E151" s="26">
        <v>-35</v>
      </c>
      <c r="F151" s="27">
        <v>5.3853476293907791E-2</v>
      </c>
      <c r="G151" s="27">
        <v>4.3756137192440675E-2</v>
      </c>
      <c r="H151" s="27">
        <v>-8.0395812191669247E-2</v>
      </c>
      <c r="I151" s="27">
        <v>-1.0401188707280831</v>
      </c>
    </row>
    <row r="152" spans="1:9" x14ac:dyDescent="0.35">
      <c r="A152" s="3">
        <v>4209854</v>
      </c>
      <c r="B152" s="26" t="s">
        <v>582</v>
      </c>
      <c r="C152" s="26">
        <v>4642</v>
      </c>
      <c r="D152" s="26">
        <v>4549</v>
      </c>
      <c r="E152" s="26">
        <v>-93</v>
      </c>
      <c r="F152" s="27">
        <v>7.4290590477361057E-2</v>
      </c>
      <c r="G152" s="27">
        <v>5.9773774200724515E-2</v>
      </c>
      <c r="H152" s="27">
        <v>-0.15555488212100066</v>
      </c>
      <c r="I152" s="27">
        <v>-2.003446790176648</v>
      </c>
    </row>
    <row r="153" spans="1:9" x14ac:dyDescent="0.35">
      <c r="A153" s="3">
        <v>4209904</v>
      </c>
      <c r="B153" s="26" t="s">
        <v>406</v>
      </c>
      <c r="C153" s="26">
        <v>10244</v>
      </c>
      <c r="D153" s="26">
        <v>12873</v>
      </c>
      <c r="E153" s="26">
        <v>2629</v>
      </c>
      <c r="F153" s="27">
        <v>0.16394502560320695</v>
      </c>
      <c r="G153" s="27">
        <v>0.16915097720068734</v>
      </c>
      <c r="H153" s="27">
        <v>1.7727603258503644</v>
      </c>
      <c r="I153" s="27">
        <v>25.66380320187427</v>
      </c>
    </row>
    <row r="154" spans="1:9" x14ac:dyDescent="0.35">
      <c r="A154" s="3">
        <v>4210001</v>
      </c>
      <c r="B154" s="26" t="s">
        <v>437</v>
      </c>
      <c r="C154" s="26">
        <v>10438</v>
      </c>
      <c r="D154" s="26">
        <v>11684</v>
      </c>
      <c r="E154" s="26">
        <v>1246</v>
      </c>
      <c r="F154" s="27">
        <v>0.16704980254258825</v>
      </c>
      <c r="G154" s="27">
        <v>0.15352753962656962</v>
      </c>
      <c r="H154" s="27">
        <v>0.87121464724346787</v>
      </c>
      <c r="I154" s="27">
        <v>11.937152711247366</v>
      </c>
    </row>
    <row r="155" spans="1:9" x14ac:dyDescent="0.35">
      <c r="A155" s="3">
        <v>4210035</v>
      </c>
      <c r="B155" s="26" t="s">
        <v>517</v>
      </c>
      <c r="C155" s="26">
        <v>5600</v>
      </c>
      <c r="D155" s="26">
        <v>5794</v>
      </c>
      <c r="E155" s="26">
        <v>194</v>
      </c>
      <c r="F155" s="27">
        <v>8.9622427116161543E-2</v>
      </c>
      <c r="G155" s="27">
        <v>7.6133050718619005E-2</v>
      </c>
      <c r="H155" s="27">
        <v>0.26231499612718867</v>
      </c>
      <c r="I155" s="27">
        <v>3.4642857142857144</v>
      </c>
    </row>
    <row r="156" spans="1:9" x14ac:dyDescent="0.35">
      <c r="A156" s="3">
        <v>4210050</v>
      </c>
      <c r="B156" s="26" t="s">
        <v>570</v>
      </c>
      <c r="C156" s="26">
        <v>1826</v>
      </c>
      <c r="D156" s="26">
        <v>1778</v>
      </c>
      <c r="E156" s="26">
        <v>-48</v>
      </c>
      <c r="F156" s="27">
        <v>2.9223312841805536E-2</v>
      </c>
      <c r="G156" s="27">
        <v>2.3362886464912767E-2</v>
      </c>
      <c r="H156" s="27">
        <v>-0.20470285181843906</v>
      </c>
      <c r="I156" s="27">
        <v>-2.6286966046002189</v>
      </c>
    </row>
    <row r="157" spans="1:9" x14ac:dyDescent="0.35">
      <c r="A157" s="3">
        <v>4210100</v>
      </c>
      <c r="B157" s="26" t="s">
        <v>414</v>
      </c>
      <c r="C157" s="26">
        <v>52912</v>
      </c>
      <c r="D157" s="26">
        <v>55286</v>
      </c>
      <c r="E157" s="26">
        <v>2374</v>
      </c>
      <c r="F157" s="27">
        <v>0.84680390420898921</v>
      </c>
      <c r="G157" s="27">
        <v>0.72645699724362622</v>
      </c>
      <c r="H157" s="27">
        <v>0.33818251787458564</v>
      </c>
      <c r="I157" s="27">
        <v>4.4866948896280618</v>
      </c>
    </row>
    <row r="158" spans="1:9" x14ac:dyDescent="0.35">
      <c r="A158" s="3">
        <v>4210209</v>
      </c>
      <c r="B158" s="26" t="s">
        <v>575</v>
      </c>
      <c r="C158" s="26">
        <v>3279</v>
      </c>
      <c r="D158" s="26">
        <v>3214</v>
      </c>
      <c r="E158" s="26">
        <v>-65</v>
      </c>
      <c r="F158" s="27">
        <v>5.2477131877481022E-2</v>
      </c>
      <c r="G158" s="27">
        <v>4.2231899380331631E-2</v>
      </c>
      <c r="H158" s="27">
        <v>-0.15389861249840431</v>
      </c>
      <c r="I158" s="27">
        <v>-1.9823116803903629</v>
      </c>
    </row>
    <row r="159" spans="1:9" x14ac:dyDescent="0.35">
      <c r="A159" s="3">
        <v>4210308</v>
      </c>
      <c r="B159" s="26" t="s">
        <v>571</v>
      </c>
      <c r="C159" s="26">
        <v>7479</v>
      </c>
      <c r="D159" s="26">
        <v>7425</v>
      </c>
      <c r="E159" s="26">
        <v>-54</v>
      </c>
      <c r="F159" s="27">
        <v>0.11969395221460219</v>
      </c>
      <c r="G159" s="27">
        <v>9.7564359956117716E-2</v>
      </c>
      <c r="H159" s="27">
        <v>-5.5726071260020493E-2</v>
      </c>
      <c r="I159" s="27">
        <v>-0.72202166064981954</v>
      </c>
    </row>
    <row r="160" spans="1:9" x14ac:dyDescent="0.35">
      <c r="A160" s="3">
        <v>4210407</v>
      </c>
      <c r="B160" s="26" t="s">
        <v>434</v>
      </c>
      <c r="C160" s="26">
        <v>6404</v>
      </c>
      <c r="D160" s="26">
        <v>7815</v>
      </c>
      <c r="E160" s="26">
        <v>1411</v>
      </c>
      <c r="F160" s="27">
        <v>0.10248964700926759</v>
      </c>
      <c r="G160" s="27">
        <v>0.10268895260027744</v>
      </c>
      <c r="H160" s="27">
        <v>1.5434997757086677</v>
      </c>
      <c r="I160" s="27">
        <v>22.033104309806369</v>
      </c>
    </row>
    <row r="161" spans="1:9" x14ac:dyDescent="0.35">
      <c r="A161" s="3">
        <v>4210506</v>
      </c>
      <c r="B161" s="26" t="s">
        <v>388</v>
      </c>
      <c r="C161" s="26">
        <v>22101</v>
      </c>
      <c r="D161" s="26">
        <v>28251</v>
      </c>
      <c r="E161" s="26">
        <v>6150</v>
      </c>
      <c r="F161" s="27">
        <v>0.35370451101683686</v>
      </c>
      <c r="G161" s="27">
        <v>0.37121760715424668</v>
      </c>
      <c r="H161" s="27">
        <v>1.9064527764542039</v>
      </c>
      <c r="I161" s="27">
        <v>27.826795167639474</v>
      </c>
    </row>
    <row r="162" spans="1:9" x14ac:dyDescent="0.35">
      <c r="A162" s="3">
        <v>4210555</v>
      </c>
      <c r="B162" s="26" t="s">
        <v>565</v>
      </c>
      <c r="C162" s="26">
        <v>2203</v>
      </c>
      <c r="D162" s="26">
        <v>2184</v>
      </c>
      <c r="E162" s="26">
        <v>-19</v>
      </c>
      <c r="F162" s="27">
        <v>3.5256822667304268E-2</v>
      </c>
      <c r="G162" s="27">
        <v>2.8697718807294426E-2</v>
      </c>
      <c r="H162" s="27">
        <v>-6.6608652254962486E-2</v>
      </c>
      <c r="I162" s="27">
        <v>-0.86246028143440767</v>
      </c>
    </row>
    <row r="163" spans="1:9" ht="18.5" customHeight="1" x14ac:dyDescent="0.35">
      <c r="A163" s="3">
        <v>4210605</v>
      </c>
      <c r="B163" s="26" t="s">
        <v>410</v>
      </c>
      <c r="C163" s="26">
        <v>14674</v>
      </c>
      <c r="D163" s="26">
        <v>17162</v>
      </c>
      <c r="E163" s="26">
        <v>2488</v>
      </c>
      <c r="F163" s="27">
        <v>0.23484276705402757</v>
      </c>
      <c r="G163" s="27">
        <v>0.22550835630530536</v>
      </c>
      <c r="H163" s="27">
        <v>1.2120590553075461</v>
      </c>
      <c r="I163" s="27">
        <v>16.955158784244244</v>
      </c>
    </row>
    <row r="164" spans="1:9" x14ac:dyDescent="0.35">
      <c r="A164" s="3">
        <v>4210704</v>
      </c>
      <c r="B164" s="26" t="s">
        <v>579</v>
      </c>
      <c r="C164" s="26">
        <v>2839</v>
      </c>
      <c r="D164" s="26">
        <v>2761</v>
      </c>
      <c r="E164" s="26">
        <v>-78</v>
      </c>
      <c r="F164" s="27">
        <v>4.5435369746925469E-2</v>
      </c>
      <c r="G164" s="27">
        <v>3.627948792442303E-2</v>
      </c>
      <c r="H164" s="27">
        <v>-0.21407011580862889</v>
      </c>
      <c r="I164" s="27">
        <v>-2.7474462839027827</v>
      </c>
    </row>
    <row r="165" spans="1:9" x14ac:dyDescent="0.35">
      <c r="A165" s="3">
        <v>4210803</v>
      </c>
      <c r="B165" s="26" t="s">
        <v>561</v>
      </c>
      <c r="C165" s="26">
        <v>7000</v>
      </c>
      <c r="D165" s="26">
        <v>7006</v>
      </c>
      <c r="E165" s="26">
        <v>6</v>
      </c>
      <c r="F165" s="27">
        <v>0.11202803389520194</v>
      </c>
      <c r="G165" s="27">
        <v>9.2058707858930749E-2</v>
      </c>
      <c r="H165" s="27">
        <v>6.5907996450453865E-3</v>
      </c>
      <c r="I165" s="27">
        <v>8.5714285714285715E-2</v>
      </c>
    </row>
    <row r="166" spans="1:9" x14ac:dyDescent="0.35">
      <c r="A166" s="3">
        <v>4210852</v>
      </c>
      <c r="B166" s="26" t="s">
        <v>563</v>
      </c>
      <c r="C166" s="26">
        <v>2513</v>
      </c>
      <c r="D166" s="26">
        <v>2511</v>
      </c>
      <c r="E166" s="26">
        <v>-2</v>
      </c>
      <c r="F166" s="27">
        <v>4.021806416837749E-2</v>
      </c>
      <c r="G166" s="27">
        <v>3.2994492639705261E-2</v>
      </c>
      <c r="H166" s="27">
        <v>-6.1242615825740643E-3</v>
      </c>
      <c r="I166" s="27">
        <v>-7.958615200955034E-2</v>
      </c>
    </row>
    <row r="167" spans="1:9" x14ac:dyDescent="0.35">
      <c r="A167" s="3">
        <v>4210902</v>
      </c>
      <c r="B167" s="26" t="s">
        <v>550</v>
      </c>
      <c r="C167" s="26">
        <v>4045</v>
      </c>
      <c r="D167" s="26">
        <v>4080</v>
      </c>
      <c r="E167" s="26">
        <v>35</v>
      </c>
      <c r="F167" s="27">
        <v>6.4736199586584553E-2</v>
      </c>
      <c r="G167" s="27">
        <v>5.3611123046593975E-2</v>
      </c>
      <c r="H167" s="27">
        <v>6.6294564413049706E-2</v>
      </c>
      <c r="I167" s="27">
        <v>0.86526576019777501</v>
      </c>
    </row>
    <row r="168" spans="1:9" x14ac:dyDescent="0.35">
      <c r="A168" s="3">
        <v>4211009</v>
      </c>
      <c r="B168" s="26" t="s">
        <v>596</v>
      </c>
      <c r="C168" s="26">
        <v>10231</v>
      </c>
      <c r="D168" s="26">
        <v>10066</v>
      </c>
      <c r="E168" s="26">
        <v>-165</v>
      </c>
      <c r="F168" s="27">
        <v>0.16373697354025871</v>
      </c>
      <c r="G168" s="27">
        <v>0.13226705014387621</v>
      </c>
      <c r="H168" s="27">
        <v>-0.12499042599087851</v>
      </c>
      <c r="I168" s="27">
        <v>-1.6127455771674324</v>
      </c>
    </row>
    <row r="169" spans="1:9" x14ac:dyDescent="0.35">
      <c r="A169" s="3">
        <v>4211058</v>
      </c>
      <c r="B169" s="26" t="s">
        <v>599</v>
      </c>
      <c r="C169" s="26">
        <v>9312</v>
      </c>
      <c r="D169" s="26">
        <v>9117</v>
      </c>
      <c r="E169" s="26">
        <v>-195</v>
      </c>
      <c r="F169" s="27">
        <v>0.14902929309030291</v>
      </c>
      <c r="G169" s="27">
        <v>0.11979720804308758</v>
      </c>
      <c r="H169" s="27">
        <v>-0.16266055167821758</v>
      </c>
      <c r="I169" s="27">
        <v>-2.0940721649484533</v>
      </c>
    </row>
    <row r="170" spans="1:9" x14ac:dyDescent="0.35">
      <c r="A170" s="3">
        <v>4211108</v>
      </c>
      <c r="B170" s="26" t="s">
        <v>628</v>
      </c>
      <c r="C170" s="26">
        <v>8346</v>
      </c>
      <c r="D170" s="26">
        <v>7736</v>
      </c>
      <c r="E170" s="26">
        <v>-610</v>
      </c>
      <c r="F170" s="27">
        <v>0.13356942441276504</v>
      </c>
      <c r="G170" s="27">
        <v>0.10165089409030661</v>
      </c>
      <c r="H170" s="27">
        <v>-0.58212691395632676</v>
      </c>
      <c r="I170" s="27">
        <v>-7.3088904864605801</v>
      </c>
    </row>
    <row r="171" spans="1:9" x14ac:dyDescent="0.35">
      <c r="A171" s="3">
        <v>4211207</v>
      </c>
      <c r="B171" s="26" t="s">
        <v>413</v>
      </c>
      <c r="C171" s="26">
        <v>16126</v>
      </c>
      <c r="D171" s="26">
        <v>18537</v>
      </c>
      <c r="E171" s="26">
        <v>2411</v>
      </c>
      <c r="F171" s="27">
        <v>0.2580805820848609</v>
      </c>
      <c r="G171" s="27">
        <v>0.2435758303712531</v>
      </c>
      <c r="H171" s="27">
        <v>1.0775788019824706</v>
      </c>
      <c r="I171" s="27">
        <v>14.951010790028526</v>
      </c>
    </row>
    <row r="172" spans="1:9" x14ac:dyDescent="0.35">
      <c r="A172" s="3">
        <v>4211256</v>
      </c>
      <c r="B172" s="26" t="s">
        <v>532</v>
      </c>
      <c r="C172" s="26">
        <v>2890</v>
      </c>
      <c r="D172" s="26">
        <v>3010</v>
      </c>
      <c r="E172" s="26">
        <v>120</v>
      </c>
      <c r="F172" s="27">
        <v>4.6251573993876229E-2</v>
      </c>
      <c r="G172" s="27">
        <v>3.9551343228001933E-2</v>
      </c>
      <c r="H172" s="27">
        <v>0.31344079109800749</v>
      </c>
      <c r="I172" s="27">
        <v>4.1522491349480966</v>
      </c>
    </row>
    <row r="173" spans="1:9" x14ac:dyDescent="0.35">
      <c r="A173" s="3">
        <v>4211306</v>
      </c>
      <c r="B173" s="26" t="s">
        <v>350</v>
      </c>
      <c r="C173" s="26">
        <v>60556</v>
      </c>
      <c r="D173" s="26">
        <v>86401</v>
      </c>
      <c r="E173" s="26">
        <v>25845</v>
      </c>
      <c r="F173" s="27">
        <v>0.96913851722254984</v>
      </c>
      <c r="G173" s="27">
        <v>1.1353075103795998</v>
      </c>
      <c r="H173" s="27">
        <v>2.7718012547597759</v>
      </c>
      <c r="I173" s="27">
        <v>42.679503269700774</v>
      </c>
    </row>
    <row r="174" spans="1:9" x14ac:dyDescent="0.35">
      <c r="A174" s="3">
        <v>4211405</v>
      </c>
      <c r="B174" s="26" t="s">
        <v>462</v>
      </c>
      <c r="C174" s="26">
        <v>4275</v>
      </c>
      <c r="D174" s="26">
        <v>5155</v>
      </c>
      <c r="E174" s="26">
        <v>880</v>
      </c>
      <c r="F174" s="27">
        <v>6.8417120700284037E-2</v>
      </c>
      <c r="G174" s="27">
        <v>6.773660277088038E-2</v>
      </c>
      <c r="H174" s="27">
        <v>1.4502853979157404</v>
      </c>
      <c r="I174" s="27">
        <v>20.584795321637429</v>
      </c>
    </row>
    <row r="175" spans="1:9" x14ac:dyDescent="0.35">
      <c r="A175" s="3">
        <v>4211454</v>
      </c>
      <c r="B175" s="26" t="s">
        <v>497</v>
      </c>
      <c r="C175" s="26">
        <v>4267</v>
      </c>
      <c r="D175" s="26">
        <v>4536</v>
      </c>
      <c r="E175" s="26">
        <v>269</v>
      </c>
      <c r="F175" s="27">
        <v>6.8289088661546662E-2</v>
      </c>
      <c r="G175" s="27">
        <v>5.960295444591919E-2</v>
      </c>
      <c r="H175" s="27">
        <v>0.47137334849935986</v>
      </c>
      <c r="I175" s="27">
        <v>6.3041949847668155</v>
      </c>
    </row>
    <row r="176" spans="1:9" x14ac:dyDescent="0.35">
      <c r="A176" s="3">
        <v>4211504</v>
      </c>
      <c r="B176" s="26" t="s">
        <v>432</v>
      </c>
      <c r="C176" s="26">
        <v>12190</v>
      </c>
      <c r="D176" s="26">
        <v>13727</v>
      </c>
      <c r="E176" s="26">
        <v>1537</v>
      </c>
      <c r="F176" s="27">
        <v>0.19508881902607308</v>
      </c>
      <c r="G176" s="27">
        <v>0.18037252109328322</v>
      </c>
      <c r="H176" s="27">
        <v>0.91763664875663675</v>
      </c>
      <c r="I176" s="27">
        <v>12.608695652173912</v>
      </c>
    </row>
    <row r="177" spans="1:9" x14ac:dyDescent="0.35">
      <c r="A177" s="3">
        <v>4211603</v>
      </c>
      <c r="B177" s="26" t="s">
        <v>489</v>
      </c>
      <c r="C177" s="26">
        <v>13309</v>
      </c>
      <c r="D177" s="26">
        <v>13664</v>
      </c>
      <c r="E177" s="26">
        <v>355</v>
      </c>
      <c r="F177" s="27">
        <v>0.21299730044446319</v>
      </c>
      <c r="G177" s="27">
        <v>0.17954470228153435</v>
      </c>
      <c r="H177" s="27">
        <v>0.20269853276553285</v>
      </c>
      <c r="I177" s="27">
        <v>2.6673679465023667</v>
      </c>
    </row>
    <row r="178" spans="1:9" x14ac:dyDescent="0.35">
      <c r="A178" s="3">
        <v>4211652</v>
      </c>
      <c r="B178" s="26" t="s">
        <v>587</v>
      </c>
      <c r="C178" s="26">
        <v>2750</v>
      </c>
      <c r="D178" s="26">
        <v>2643</v>
      </c>
      <c r="E178" s="26">
        <v>-107</v>
      </c>
      <c r="F178" s="27">
        <v>4.4011013315972188E-2</v>
      </c>
      <c r="G178" s="27">
        <v>3.4728970150036252E-2</v>
      </c>
      <c r="H178" s="27">
        <v>-0.30481354392022375</v>
      </c>
      <c r="I178" s="27">
        <v>-3.8909090909090907</v>
      </c>
    </row>
    <row r="179" spans="1:9" x14ac:dyDescent="0.35">
      <c r="A179" s="3">
        <v>4211702</v>
      </c>
      <c r="B179" s="26" t="s">
        <v>419</v>
      </c>
      <c r="C179" s="26">
        <v>21393</v>
      </c>
      <c r="D179" s="26">
        <v>23661</v>
      </c>
      <c r="E179" s="26">
        <v>2268</v>
      </c>
      <c r="F179" s="27">
        <v>0.34237367558857928</v>
      </c>
      <c r="G179" s="27">
        <v>0.31090509372682845</v>
      </c>
      <c r="H179" s="27">
        <v>0.77812219873965027</v>
      </c>
      <c r="I179" s="27">
        <v>10.601598653765249</v>
      </c>
    </row>
    <row r="180" spans="1:9" x14ac:dyDescent="0.35">
      <c r="A180" s="3">
        <v>4211751</v>
      </c>
      <c r="B180" s="26" t="s">
        <v>455</v>
      </c>
      <c r="C180" s="26">
        <v>16337</v>
      </c>
      <c r="D180" s="26">
        <v>17312</v>
      </c>
      <c r="E180" s="26">
        <v>975</v>
      </c>
      <c r="F180" s="27">
        <v>0.26145742710655917</v>
      </c>
      <c r="G180" s="27">
        <v>0.22747935347613604</v>
      </c>
      <c r="H180" s="27">
        <v>0.44689892512237428</v>
      </c>
      <c r="I180" s="27">
        <v>5.9680479892269078</v>
      </c>
    </row>
    <row r="181" spans="1:9" x14ac:dyDescent="0.35">
      <c r="A181" s="3">
        <v>4211801</v>
      </c>
      <c r="B181" s="26" t="s">
        <v>611</v>
      </c>
      <c r="C181" s="26">
        <v>7372</v>
      </c>
      <c r="D181" s="26">
        <v>7032</v>
      </c>
      <c r="E181" s="26">
        <v>-340</v>
      </c>
      <c r="F181" s="27">
        <v>0.11798152369648982</v>
      </c>
      <c r="G181" s="27">
        <v>9.2400347368541386E-2</v>
      </c>
      <c r="H181" s="27">
        <v>-0.36255563129538038</v>
      </c>
      <c r="I181" s="27">
        <v>-4.6120455778621814</v>
      </c>
    </row>
    <row r="182" spans="1:9" ht="18.5" customHeight="1" x14ac:dyDescent="0.35">
      <c r="A182" s="3">
        <v>4211850</v>
      </c>
      <c r="B182" s="26" t="s">
        <v>581</v>
      </c>
      <c r="C182" s="26">
        <v>2271</v>
      </c>
      <c r="D182" s="26">
        <v>2181</v>
      </c>
      <c r="E182" s="26">
        <v>-90</v>
      </c>
      <c r="F182" s="27">
        <v>3.6345094996571944E-2</v>
      </c>
      <c r="G182" s="27">
        <v>2.8658298863877812E-2</v>
      </c>
      <c r="H182" s="27">
        <v>-0.31056885642334331</v>
      </c>
      <c r="I182" s="27">
        <v>-3.9630118890356671</v>
      </c>
    </row>
    <row r="183" spans="1:9" x14ac:dyDescent="0.35">
      <c r="A183" s="3">
        <v>4211876</v>
      </c>
      <c r="B183" s="26" t="s">
        <v>527</v>
      </c>
      <c r="C183" s="26">
        <v>1763</v>
      </c>
      <c r="D183" s="26">
        <v>1927</v>
      </c>
      <c r="E183" s="26">
        <v>164</v>
      </c>
      <c r="F183" s="27">
        <v>2.8215060536748715E-2</v>
      </c>
      <c r="G183" s="27">
        <v>2.5320743654604561E-2</v>
      </c>
      <c r="H183" s="27">
        <v>0.6865575049570305</v>
      </c>
      <c r="I183" s="27">
        <v>9.3023255813953494</v>
      </c>
    </row>
    <row r="184" spans="1:9" x14ac:dyDescent="0.35">
      <c r="A184" s="3">
        <v>4211892</v>
      </c>
      <c r="B184" s="26" t="s">
        <v>592</v>
      </c>
      <c r="C184" s="26">
        <v>2353</v>
      </c>
      <c r="D184" s="26">
        <v>2215</v>
      </c>
      <c r="E184" s="26">
        <v>-138</v>
      </c>
      <c r="F184" s="27">
        <v>3.765742339363002E-2</v>
      </c>
      <c r="G184" s="27">
        <v>2.9105058222599425E-2</v>
      </c>
      <c r="H184" s="27">
        <v>-0.46383407677658139</v>
      </c>
      <c r="I184" s="27">
        <v>-5.8648533786655337</v>
      </c>
    </row>
    <row r="185" spans="1:9" x14ac:dyDescent="0.35">
      <c r="A185" s="3">
        <v>4211900</v>
      </c>
      <c r="B185" s="26" t="s">
        <v>340</v>
      </c>
      <c r="C185" s="26">
        <v>137334</v>
      </c>
      <c r="D185" s="26">
        <v>222598</v>
      </c>
      <c r="E185" s="26">
        <v>85264</v>
      </c>
      <c r="F185" s="27">
        <v>2.1978940009948089</v>
      </c>
      <c r="G185" s="27">
        <v>2.9249335215504231</v>
      </c>
      <c r="H185" s="27">
        <v>3.7848809334155797</v>
      </c>
      <c r="I185" s="27">
        <v>62.085135509050929</v>
      </c>
    </row>
    <row r="186" spans="1:9" x14ac:dyDescent="0.35">
      <c r="A186" s="3">
        <v>4212007</v>
      </c>
      <c r="B186" s="26" t="s">
        <v>594</v>
      </c>
      <c r="C186" s="26">
        <v>7765</v>
      </c>
      <c r="D186" s="26">
        <v>7605</v>
      </c>
      <c r="E186" s="26">
        <v>-160</v>
      </c>
      <c r="F186" s="27">
        <v>0.1242710975994633</v>
      </c>
      <c r="G186" s="27">
        <v>9.9929556561114505E-2</v>
      </c>
      <c r="H186" s="27">
        <v>-0.16002974554745197</v>
      </c>
      <c r="I186" s="27">
        <v>-2.0605280103026402</v>
      </c>
    </row>
    <row r="187" spans="1:9" x14ac:dyDescent="0.35">
      <c r="A187" s="3">
        <v>4212056</v>
      </c>
      <c r="B187" s="26" t="s">
        <v>519</v>
      </c>
      <c r="C187" s="26">
        <v>2373</v>
      </c>
      <c r="D187" s="26">
        <v>2561</v>
      </c>
      <c r="E187" s="26">
        <v>188</v>
      </c>
      <c r="F187" s="27">
        <v>3.7977503490473456E-2</v>
      </c>
      <c r="G187" s="27">
        <v>3.3651491696648821E-2</v>
      </c>
      <c r="H187" s="27">
        <v>0.58820648629021033</v>
      </c>
      <c r="I187" s="27">
        <v>7.9224610198061525</v>
      </c>
    </row>
    <row r="188" spans="1:9" x14ac:dyDescent="0.35">
      <c r="A188" s="3">
        <v>4212106</v>
      </c>
      <c r="B188" s="26" t="s">
        <v>618</v>
      </c>
      <c r="C188" s="26">
        <v>16020</v>
      </c>
      <c r="D188" s="26">
        <v>15626</v>
      </c>
      <c r="E188" s="26">
        <v>-394</v>
      </c>
      <c r="F188" s="27">
        <v>0.25638415757159072</v>
      </c>
      <c r="G188" s="27">
        <v>0.20532534527599941</v>
      </c>
      <c r="H188" s="27">
        <v>-0.19136856461444696</v>
      </c>
      <c r="I188" s="27">
        <v>-2.4594257178526839</v>
      </c>
    </row>
    <row r="189" spans="1:9" x14ac:dyDescent="0.35">
      <c r="A189" s="3">
        <v>4212205</v>
      </c>
      <c r="B189" s="26" t="s">
        <v>440</v>
      </c>
      <c r="C189" s="26">
        <v>17928</v>
      </c>
      <c r="D189" s="26">
        <v>19150</v>
      </c>
      <c r="E189" s="26">
        <v>1222</v>
      </c>
      <c r="F189" s="27">
        <v>0.28691979881045437</v>
      </c>
      <c r="G189" s="27">
        <v>0.25163063880938102</v>
      </c>
      <c r="H189" s="27">
        <v>0.50851146949497661</v>
      </c>
      <c r="I189" s="27">
        <v>6.8161535029004909</v>
      </c>
    </row>
    <row r="190" spans="1:9" x14ac:dyDescent="0.35">
      <c r="A190" s="3">
        <v>4212239</v>
      </c>
      <c r="B190" s="26" t="s">
        <v>520</v>
      </c>
      <c r="C190" s="26">
        <v>4080</v>
      </c>
      <c r="D190" s="26">
        <v>4267</v>
      </c>
      <c r="E190" s="26">
        <v>187</v>
      </c>
      <c r="F190" s="27">
        <v>6.5296339756060556E-2</v>
      </c>
      <c r="G190" s="27">
        <v>5.6068299519562867E-2</v>
      </c>
      <c r="H190" s="27">
        <v>0.3453180521370891</v>
      </c>
      <c r="I190" s="27">
        <v>4.583333333333333</v>
      </c>
    </row>
    <row r="191" spans="1:9" x14ac:dyDescent="0.35">
      <c r="A191" s="3">
        <v>4212254</v>
      </c>
      <c r="B191" s="26" t="s">
        <v>385</v>
      </c>
      <c r="C191" s="26">
        <v>6627</v>
      </c>
      <c r="D191" s="26">
        <v>12897</v>
      </c>
      <c r="E191" s="26">
        <v>6270</v>
      </c>
      <c r="F191" s="27">
        <v>0.10605854008907188</v>
      </c>
      <c r="G191" s="27">
        <v>0.16946633674802025</v>
      </c>
      <c r="H191" s="27">
        <v>5.2553013947287397</v>
      </c>
      <c r="I191" s="27">
        <v>94.612947034857399</v>
      </c>
    </row>
    <row r="192" spans="1:9" x14ac:dyDescent="0.35">
      <c r="A192" s="3">
        <v>4212270</v>
      </c>
      <c r="B192" s="26" t="s">
        <v>616</v>
      </c>
      <c r="C192" s="26">
        <v>4425</v>
      </c>
      <c r="D192" s="26">
        <v>4034</v>
      </c>
      <c r="E192" s="26">
        <v>-391</v>
      </c>
      <c r="F192" s="27">
        <v>7.0817721426609803E-2</v>
      </c>
      <c r="G192" s="27">
        <v>5.3006683914205904E-2</v>
      </c>
      <c r="H192" s="27">
        <v>-0.70910344295247452</v>
      </c>
      <c r="I192" s="27">
        <v>-8.8361581920903962</v>
      </c>
    </row>
    <row r="193" spans="1:9" x14ac:dyDescent="0.35">
      <c r="A193" s="3">
        <v>4212304</v>
      </c>
      <c r="B193" s="26" t="s">
        <v>415</v>
      </c>
      <c r="C193" s="26">
        <v>6692</v>
      </c>
      <c r="D193" s="26">
        <v>9063</v>
      </c>
      <c r="E193" s="26">
        <v>2371</v>
      </c>
      <c r="F193" s="27">
        <v>0.10709880040381305</v>
      </c>
      <c r="G193" s="27">
        <v>0.11908764906158854</v>
      </c>
      <c r="H193" s="27">
        <v>2.3604069133247307</v>
      </c>
      <c r="I193" s="27">
        <v>35.430364614465034</v>
      </c>
    </row>
    <row r="194" spans="1:9" x14ac:dyDescent="0.35">
      <c r="A194" s="3">
        <v>4212403</v>
      </c>
      <c r="B194" s="26" t="s">
        <v>529</v>
      </c>
      <c r="C194" s="26">
        <v>4107</v>
      </c>
      <c r="D194" s="26">
        <v>4245</v>
      </c>
      <c r="E194" s="26">
        <v>138</v>
      </c>
      <c r="F194" s="27">
        <v>6.5728447886799199E-2</v>
      </c>
      <c r="G194" s="27">
        <v>5.5779219934507712E-2</v>
      </c>
      <c r="H194" s="27">
        <v>0.25454638049298151</v>
      </c>
      <c r="I194" s="27">
        <v>3.3601168736303872</v>
      </c>
    </row>
    <row r="195" spans="1:9" x14ac:dyDescent="0.35">
      <c r="A195" s="3">
        <v>4212502</v>
      </c>
      <c r="B195" s="26" t="s">
        <v>374</v>
      </c>
      <c r="C195" s="26">
        <v>25141</v>
      </c>
      <c r="D195" s="26">
        <v>33663</v>
      </c>
      <c r="E195" s="26">
        <v>8522</v>
      </c>
      <c r="F195" s="27">
        <v>0.40235668573703881</v>
      </c>
      <c r="G195" s="27">
        <v>0.44233118507781694</v>
      </c>
      <c r="H195" s="27">
        <v>2.2707778602756301</v>
      </c>
      <c r="I195" s="27">
        <v>33.896821924346689</v>
      </c>
    </row>
    <row r="196" spans="1:9" x14ac:dyDescent="0.35">
      <c r="A196" s="3">
        <v>4212601</v>
      </c>
      <c r="B196" s="26" t="s">
        <v>562</v>
      </c>
      <c r="C196" s="26">
        <v>2988</v>
      </c>
      <c r="D196" s="26">
        <v>2992</v>
      </c>
      <c r="E196" s="26">
        <v>4</v>
      </c>
      <c r="F196" s="27">
        <v>4.7819966468409053E-2</v>
      </c>
      <c r="G196" s="27">
        <v>3.9314823567502252E-2</v>
      </c>
      <c r="H196" s="27">
        <v>1.0291243678772766E-2</v>
      </c>
      <c r="I196" s="27">
        <v>0.13386880856760375</v>
      </c>
    </row>
    <row r="197" spans="1:9" x14ac:dyDescent="0.35">
      <c r="A197" s="3">
        <v>4212650</v>
      </c>
      <c r="B197" s="26" t="s">
        <v>369</v>
      </c>
      <c r="C197" s="26"/>
      <c r="D197" s="26">
        <v>10190</v>
      </c>
      <c r="E197" s="26">
        <v>10190</v>
      </c>
      <c r="F197" s="27">
        <v>0</v>
      </c>
      <c r="G197" s="27">
        <v>0.13389640780509623</v>
      </c>
      <c r="H197" s="27"/>
      <c r="I197" s="27"/>
    </row>
    <row r="198" spans="1:9" x14ac:dyDescent="0.35">
      <c r="A198" s="3">
        <v>4212700</v>
      </c>
      <c r="B198" s="26" t="s">
        <v>473</v>
      </c>
      <c r="C198" s="26">
        <v>6131</v>
      </c>
      <c r="D198" s="26">
        <v>6716</v>
      </c>
      <c r="E198" s="26">
        <v>585</v>
      </c>
      <c r="F198" s="27">
        <v>9.8120553687354728E-2</v>
      </c>
      <c r="G198" s="27">
        <v>8.8248113328658132E-2</v>
      </c>
      <c r="H198" s="27">
        <v>0.70350048471847781</v>
      </c>
      <c r="I198" s="27">
        <v>9.5416734627303867</v>
      </c>
    </row>
    <row r="199" spans="1:9" x14ac:dyDescent="0.35">
      <c r="A199" s="3">
        <v>4212908</v>
      </c>
      <c r="B199" s="26" t="s">
        <v>390</v>
      </c>
      <c r="C199" s="26">
        <v>16332</v>
      </c>
      <c r="D199" s="26">
        <v>21972</v>
      </c>
      <c r="E199" s="26">
        <v>5640</v>
      </c>
      <c r="F199" s="27">
        <v>0.2613774070823483</v>
      </c>
      <c r="G199" s="27">
        <v>0.28871166558327521</v>
      </c>
      <c r="H199" s="27">
        <v>2.3080994227836715</v>
      </c>
      <c r="I199" s="27">
        <v>34.53343130051433</v>
      </c>
    </row>
    <row r="200" spans="1:9" x14ac:dyDescent="0.35">
      <c r="A200" s="3">
        <v>4213005</v>
      </c>
      <c r="B200" s="26" t="s">
        <v>491</v>
      </c>
      <c r="C200" s="26">
        <v>3147</v>
      </c>
      <c r="D200" s="26">
        <v>3473</v>
      </c>
      <c r="E200" s="26">
        <v>326</v>
      </c>
      <c r="F200" s="27">
        <v>5.0364603238314355E-2</v>
      </c>
      <c r="G200" s="27">
        <v>4.5635154495299236E-2</v>
      </c>
      <c r="H200" s="27">
        <v>0.76110607360666549</v>
      </c>
      <c r="I200" s="27">
        <v>10.359072132189388</v>
      </c>
    </row>
    <row r="201" spans="1:9" x14ac:dyDescent="0.35">
      <c r="A201" s="3">
        <v>4213104</v>
      </c>
      <c r="B201" s="26" t="s">
        <v>454</v>
      </c>
      <c r="C201" s="26">
        <v>4786</v>
      </c>
      <c r="D201" s="26">
        <v>5769</v>
      </c>
      <c r="E201" s="26">
        <v>983</v>
      </c>
      <c r="F201" s="27">
        <v>7.6595167174633771E-2</v>
      </c>
      <c r="G201" s="27">
        <v>7.5804551190147215E-2</v>
      </c>
      <c r="H201" s="27">
        <v>1.4473258296339608</v>
      </c>
      <c r="I201" s="27">
        <v>20.539072294191392</v>
      </c>
    </row>
    <row r="202" spans="1:9" x14ac:dyDescent="0.35">
      <c r="A202" s="3">
        <v>4213153</v>
      </c>
      <c r="B202" s="26" t="s">
        <v>494</v>
      </c>
      <c r="C202" s="26">
        <v>2654</v>
      </c>
      <c r="D202" s="26">
        <v>2946</v>
      </c>
      <c r="E202" s="26">
        <v>292</v>
      </c>
      <c r="F202" s="27">
        <v>4.24746288511237E-2</v>
      </c>
      <c r="G202" s="27">
        <v>3.8710384435114181E-2</v>
      </c>
      <c r="H202" s="27">
        <v>0.80615811198114784</v>
      </c>
      <c r="I202" s="27">
        <v>11.002260738507912</v>
      </c>
    </row>
    <row r="203" spans="1:9" x14ac:dyDescent="0.35">
      <c r="A203" s="3">
        <v>4213203</v>
      </c>
      <c r="B203" s="26" t="s">
        <v>382</v>
      </c>
      <c r="C203" s="26">
        <v>27759</v>
      </c>
      <c r="D203" s="26">
        <v>34289</v>
      </c>
      <c r="E203" s="26">
        <v>6530</v>
      </c>
      <c r="F203" s="27">
        <v>0.44425517041384432</v>
      </c>
      <c r="G203" s="27">
        <v>0.45055681327075026</v>
      </c>
      <c r="H203" s="27">
        <v>1.6383882296071572</v>
      </c>
      <c r="I203" s="27">
        <v>23.523902157858711</v>
      </c>
    </row>
    <row r="204" spans="1:9" x14ac:dyDescent="0.35">
      <c r="A204" s="3">
        <v>4213302</v>
      </c>
      <c r="B204" s="26" t="s">
        <v>621</v>
      </c>
      <c r="C204" s="26">
        <v>4894</v>
      </c>
      <c r="D204" s="26">
        <v>4437</v>
      </c>
      <c r="E204" s="26">
        <v>-457</v>
      </c>
      <c r="F204" s="27">
        <v>7.8323599697588328E-2</v>
      </c>
      <c r="G204" s="27">
        <v>5.8302096313170952E-2</v>
      </c>
      <c r="H204" s="27">
        <v>-0.75125229159771489</v>
      </c>
      <c r="I204" s="27">
        <v>-9.3379648549243974</v>
      </c>
    </row>
    <row r="205" spans="1:9" x14ac:dyDescent="0.35">
      <c r="A205" s="3">
        <v>4213351</v>
      </c>
      <c r="B205" s="26" t="s">
        <v>583</v>
      </c>
      <c r="C205" s="26">
        <v>3303</v>
      </c>
      <c r="D205" s="26">
        <v>3210</v>
      </c>
      <c r="E205" s="26">
        <v>-93</v>
      </c>
      <c r="F205" s="27">
        <v>5.2861227993693138E-2</v>
      </c>
      <c r="G205" s="27">
        <v>4.2179339455776149E-2</v>
      </c>
      <c r="H205" s="27">
        <v>-0.2194527669795332</v>
      </c>
      <c r="I205" s="27">
        <v>-2.8156221616712078</v>
      </c>
    </row>
    <row r="206" spans="1:9" x14ac:dyDescent="0.35">
      <c r="A206" s="3">
        <v>4213401</v>
      </c>
      <c r="B206" s="26" t="s">
        <v>615</v>
      </c>
      <c r="C206" s="26">
        <v>11031</v>
      </c>
      <c r="D206" s="26">
        <v>10649</v>
      </c>
      <c r="E206" s="26">
        <v>-382</v>
      </c>
      <c r="F206" s="27">
        <v>0.17654017741399608</v>
      </c>
      <c r="G206" s="27">
        <v>0.13992765914783806</v>
      </c>
      <c r="H206" s="27">
        <v>-0.27073669118897747</v>
      </c>
      <c r="I206" s="27">
        <v>-3.4629679992747713</v>
      </c>
    </row>
    <row r="207" spans="1:9" x14ac:dyDescent="0.35">
      <c r="A207" s="3">
        <v>4213500</v>
      </c>
      <c r="B207" s="26" t="s">
        <v>364</v>
      </c>
      <c r="C207" s="26">
        <v>16083</v>
      </c>
      <c r="D207" s="26">
        <v>27688</v>
      </c>
      <c r="E207" s="26">
        <v>11605</v>
      </c>
      <c r="F207" s="27">
        <v>0.25739240987664752</v>
      </c>
      <c r="G207" s="27">
        <v>0.36381979777306228</v>
      </c>
      <c r="H207" s="27">
        <v>4.2672790396325544</v>
      </c>
      <c r="I207" s="27">
        <v>72.156935895044455</v>
      </c>
    </row>
    <row r="208" spans="1:9" x14ac:dyDescent="0.35">
      <c r="A208" s="3">
        <v>4213609</v>
      </c>
      <c r="B208" s="26" t="s">
        <v>623</v>
      </c>
      <c r="C208" s="26">
        <v>33493</v>
      </c>
      <c r="D208" s="26">
        <v>32970</v>
      </c>
      <c r="E208" s="26">
        <v>-523</v>
      </c>
      <c r="F208" s="27">
        <v>0.53602213417885691</v>
      </c>
      <c r="G208" s="27">
        <v>0.4332251781485793</v>
      </c>
      <c r="H208" s="27">
        <v>-0.12099139777154155</v>
      </c>
      <c r="I208" s="27">
        <v>-1.561520317678321</v>
      </c>
    </row>
    <row r="209" spans="1:9" x14ac:dyDescent="0.35">
      <c r="A209" s="3">
        <v>4213708</v>
      </c>
      <c r="B209" s="26" t="s">
        <v>416</v>
      </c>
      <c r="C209" s="26">
        <v>14810</v>
      </c>
      <c r="D209" s="26">
        <v>17123</v>
      </c>
      <c r="E209" s="26">
        <v>2313</v>
      </c>
      <c r="F209" s="27">
        <v>0.23701931171256296</v>
      </c>
      <c r="G209" s="27">
        <v>0.22499589704088938</v>
      </c>
      <c r="H209" s="27">
        <v>1.1225613506324228</v>
      </c>
      <c r="I209" s="27">
        <v>15.617825793382851</v>
      </c>
    </row>
    <row r="210" spans="1:9" ht="18.5" customHeight="1" x14ac:dyDescent="0.35">
      <c r="A210" s="3">
        <v>4213807</v>
      </c>
      <c r="B210" s="26" t="s">
        <v>453</v>
      </c>
      <c r="C210" s="26">
        <v>7267</v>
      </c>
      <c r="D210" s="26">
        <v>8270</v>
      </c>
      <c r="E210" s="26">
        <v>1003</v>
      </c>
      <c r="F210" s="27">
        <v>0.11630110318806178</v>
      </c>
      <c r="G210" s="27">
        <v>0.10866764401846378</v>
      </c>
      <c r="H210" s="27">
        <v>0.99950786945293135</v>
      </c>
      <c r="I210" s="27">
        <v>13.802119168845467</v>
      </c>
    </row>
    <row r="211" spans="1:9" x14ac:dyDescent="0.35">
      <c r="A211" s="3">
        <v>4213906</v>
      </c>
      <c r="B211" s="26" t="s">
        <v>568</v>
      </c>
      <c r="C211" s="26">
        <v>1725</v>
      </c>
      <c r="D211" s="26">
        <v>1689</v>
      </c>
      <c r="E211" s="26">
        <v>-36</v>
      </c>
      <c r="F211" s="27">
        <v>2.7606908352746189E-2</v>
      </c>
      <c r="G211" s="27">
        <v>2.2193428143553243E-2</v>
      </c>
      <c r="H211" s="27">
        <v>-0.16210241539568182</v>
      </c>
      <c r="I211" s="27">
        <v>-2.0869565217391308</v>
      </c>
    </row>
    <row r="212" spans="1:9" x14ac:dyDescent="0.35">
      <c r="A212" s="3">
        <v>4214003</v>
      </c>
      <c r="B212" s="26" t="s">
        <v>391</v>
      </c>
      <c r="C212" s="26">
        <v>14887</v>
      </c>
      <c r="D212" s="26">
        <v>20010</v>
      </c>
      <c r="E212" s="26">
        <v>5123</v>
      </c>
      <c r="F212" s="27">
        <v>0.23825162008541018</v>
      </c>
      <c r="G212" s="27">
        <v>0.26293102258881018</v>
      </c>
      <c r="H212" s="27">
        <v>2.3010266965873827</v>
      </c>
      <c r="I212" s="27">
        <v>34.412574729629881</v>
      </c>
    </row>
    <row r="213" spans="1:9" x14ac:dyDescent="0.35">
      <c r="A213" s="3">
        <v>4214102</v>
      </c>
      <c r="B213" s="26" t="s">
        <v>556</v>
      </c>
      <c r="C213" s="26">
        <v>2284</v>
      </c>
      <c r="D213" s="26">
        <v>2301</v>
      </c>
      <c r="E213" s="26">
        <v>17</v>
      </c>
      <c r="F213" s="27">
        <v>3.6553147059520175E-2</v>
      </c>
      <c r="G213" s="27">
        <v>3.0235096600542338E-2</v>
      </c>
      <c r="H213" s="27">
        <v>5.7058728144765425E-2</v>
      </c>
      <c r="I213" s="27">
        <v>0.74430823117338007</v>
      </c>
    </row>
    <row r="214" spans="1:9" x14ac:dyDescent="0.35">
      <c r="A214" s="3">
        <v>4214151</v>
      </c>
      <c r="B214" s="26" t="s">
        <v>511</v>
      </c>
      <c r="C214" s="26">
        <v>2758</v>
      </c>
      <c r="D214" s="26">
        <v>2964</v>
      </c>
      <c r="E214" s="26">
        <v>206</v>
      </c>
      <c r="F214" s="27">
        <v>4.4139045354709562E-2</v>
      </c>
      <c r="G214" s="27">
        <v>3.8946904095613862E-2</v>
      </c>
      <c r="H214" s="27">
        <v>0.55564515198569531</v>
      </c>
      <c r="I214" s="27">
        <v>7.4691805656272665</v>
      </c>
    </row>
    <row r="215" spans="1:9" x14ac:dyDescent="0.35">
      <c r="A215" s="3">
        <v>4214201</v>
      </c>
      <c r="B215" s="26" t="s">
        <v>463</v>
      </c>
      <c r="C215" s="26">
        <v>10248</v>
      </c>
      <c r="D215" s="26">
        <v>11022</v>
      </c>
      <c r="E215" s="26">
        <v>774</v>
      </c>
      <c r="F215" s="27">
        <v>0.16400904162257565</v>
      </c>
      <c r="G215" s="27">
        <v>0.14482887211263695</v>
      </c>
      <c r="H215" s="27">
        <v>0.56165378503687524</v>
      </c>
      <c r="I215" s="27">
        <v>7.5526932084309131</v>
      </c>
    </row>
    <row r="216" spans="1:9" x14ac:dyDescent="0.35">
      <c r="A216" s="3">
        <v>4214300</v>
      </c>
      <c r="B216" s="26" t="s">
        <v>479</v>
      </c>
      <c r="C216" s="26">
        <v>2748</v>
      </c>
      <c r="D216" s="26">
        <v>3279</v>
      </c>
      <c r="E216" s="26">
        <v>531</v>
      </c>
      <c r="F216" s="27">
        <v>4.3979005306287844E-2</v>
      </c>
      <c r="G216" s="27">
        <v>4.3085998154358249E-2</v>
      </c>
      <c r="H216" s="27">
        <v>1.3682383545914778</v>
      </c>
      <c r="I216" s="27">
        <v>19.323144104803493</v>
      </c>
    </row>
    <row r="217" spans="1:9" x14ac:dyDescent="0.35">
      <c r="A217" s="3">
        <v>4214409</v>
      </c>
      <c r="B217" s="26" t="s">
        <v>534</v>
      </c>
      <c r="C217" s="26">
        <v>6143</v>
      </c>
      <c r="D217" s="26">
        <v>6253</v>
      </c>
      <c r="E217" s="26">
        <v>110</v>
      </c>
      <c r="F217" s="27">
        <v>9.8312601745460776E-2</v>
      </c>
      <c r="G217" s="27">
        <v>8.2164302061360814E-2</v>
      </c>
      <c r="H217" s="27">
        <v>0.1366172857620862</v>
      </c>
      <c r="I217" s="27">
        <v>1.7906560312550872</v>
      </c>
    </row>
    <row r="218" spans="1:9" x14ac:dyDescent="0.35">
      <c r="A218" s="3">
        <v>4214508</v>
      </c>
      <c r="B218" s="26" t="s">
        <v>499</v>
      </c>
      <c r="C218" s="26">
        <v>6192</v>
      </c>
      <c r="D218" s="26">
        <v>6452</v>
      </c>
      <c r="E218" s="26">
        <v>260</v>
      </c>
      <c r="F218" s="27">
        <v>9.9096797982727192E-2</v>
      </c>
      <c r="G218" s="27">
        <v>8.4779158307996164E-2</v>
      </c>
      <c r="H218" s="27">
        <v>0.31690125813741421</v>
      </c>
      <c r="I218" s="27">
        <v>4.1989664082687339</v>
      </c>
    </row>
    <row r="219" spans="1:9" x14ac:dyDescent="0.35">
      <c r="A219" s="3">
        <v>4214607</v>
      </c>
      <c r="B219" s="26" t="s">
        <v>469</v>
      </c>
      <c r="C219" s="26">
        <v>7090</v>
      </c>
      <c r="D219" s="26">
        <v>7747</v>
      </c>
      <c r="E219" s="26">
        <v>657</v>
      </c>
      <c r="F219" s="27">
        <v>0.11346839433099738</v>
      </c>
      <c r="G219" s="27">
        <v>0.10179543388283421</v>
      </c>
      <c r="H219" s="27">
        <v>0.6840236828602686</v>
      </c>
      <c r="I219" s="27">
        <v>9.2665726375176316</v>
      </c>
    </row>
    <row r="220" spans="1:9" x14ac:dyDescent="0.35">
      <c r="A220" s="3">
        <v>4214805</v>
      </c>
      <c r="B220" s="26" t="s">
        <v>366</v>
      </c>
      <c r="C220" s="26">
        <v>61198</v>
      </c>
      <c r="D220" s="26">
        <v>72587</v>
      </c>
      <c r="E220" s="26">
        <v>11389</v>
      </c>
      <c r="F220" s="27">
        <v>0.97941308833122409</v>
      </c>
      <c r="G220" s="27">
        <v>0.95379181092723453</v>
      </c>
      <c r="H220" s="27">
        <v>1.3215122068322538</v>
      </c>
      <c r="I220" s="27">
        <v>18.610085296905126</v>
      </c>
    </row>
    <row r="221" spans="1:9" x14ac:dyDescent="0.35">
      <c r="A221" s="3">
        <v>4214706</v>
      </c>
      <c r="B221" s="26" t="s">
        <v>474</v>
      </c>
      <c r="C221" s="26">
        <v>10284</v>
      </c>
      <c r="D221" s="26">
        <v>10865</v>
      </c>
      <c r="E221" s="26">
        <v>581</v>
      </c>
      <c r="F221" s="27">
        <v>0.16458518579689382</v>
      </c>
      <c r="G221" s="27">
        <v>0.14276589507383419</v>
      </c>
      <c r="H221" s="27">
        <v>0.42364349113113153</v>
      </c>
      <c r="I221" s="27">
        <v>5.6495527032283155</v>
      </c>
    </row>
    <row r="222" spans="1:9" x14ac:dyDescent="0.35">
      <c r="A222" s="3">
        <v>4214904</v>
      </c>
      <c r="B222" s="26" t="s">
        <v>486</v>
      </c>
      <c r="C222" s="26">
        <v>4446</v>
      </c>
      <c r="D222" s="26">
        <v>4847</v>
      </c>
      <c r="E222" s="26">
        <v>401</v>
      </c>
      <c r="F222" s="27">
        <v>7.1153805528295408E-2</v>
      </c>
      <c r="G222" s="27">
        <v>6.3689488580108103E-2</v>
      </c>
      <c r="H222" s="27">
        <v>0.66648148646570871</v>
      </c>
      <c r="I222" s="27">
        <v>9.0193432298695466</v>
      </c>
    </row>
    <row r="223" spans="1:9" x14ac:dyDescent="0.35">
      <c r="A223" s="3">
        <v>4215000</v>
      </c>
      <c r="B223" s="26" t="s">
        <v>627</v>
      </c>
      <c r="C223" s="26">
        <v>39846</v>
      </c>
      <c r="D223" s="26">
        <v>39261</v>
      </c>
      <c r="E223" s="26">
        <v>-585</v>
      </c>
      <c r="F223" s="27">
        <v>0.63769557694117374</v>
      </c>
      <c r="G223" s="27">
        <v>0.5158887994932172</v>
      </c>
      <c r="H223" s="27">
        <v>-0.11370733527901189</v>
      </c>
      <c r="I223" s="27">
        <v>-1.4681523866887516</v>
      </c>
    </row>
    <row r="224" spans="1:9" ht="18.5" customHeight="1" x14ac:dyDescent="0.35">
      <c r="A224" s="3">
        <v>4215059</v>
      </c>
      <c r="B224" s="26" t="s">
        <v>569</v>
      </c>
      <c r="C224" s="26">
        <v>2436</v>
      </c>
      <c r="D224" s="26">
        <v>2397</v>
      </c>
      <c r="E224" s="26">
        <v>-39</v>
      </c>
      <c r="F224" s="27">
        <v>3.8985755795530277E-2</v>
      </c>
      <c r="G224" s="27">
        <v>3.1496534789873958E-2</v>
      </c>
      <c r="H224" s="27">
        <v>-0.12407215443497321</v>
      </c>
      <c r="I224" s="27">
        <v>-1.600985221674877</v>
      </c>
    </row>
    <row r="225" spans="1:13" x14ac:dyDescent="0.35">
      <c r="A225" s="3">
        <v>4215075</v>
      </c>
      <c r="B225" s="26" t="s">
        <v>576</v>
      </c>
      <c r="C225" s="26">
        <v>4838</v>
      </c>
      <c r="D225" s="26">
        <v>4768</v>
      </c>
      <c r="E225" s="26">
        <v>-70</v>
      </c>
      <c r="F225" s="27">
        <v>7.7427375426426706E-2</v>
      </c>
      <c r="G225" s="27">
        <v>6.2651430070137279E-2</v>
      </c>
      <c r="H225" s="27">
        <v>-0.11204858191270484</v>
      </c>
      <c r="I225" s="27">
        <v>-1.4468788755684168</v>
      </c>
    </row>
    <row r="226" spans="1:13" x14ac:dyDescent="0.35">
      <c r="A226" s="3">
        <v>4215109</v>
      </c>
      <c r="B226" s="26" t="s">
        <v>424</v>
      </c>
      <c r="C226" s="26">
        <v>10922</v>
      </c>
      <c r="D226" s="26">
        <v>12757</v>
      </c>
      <c r="E226" s="26">
        <v>1835</v>
      </c>
      <c r="F226" s="27">
        <v>0.17479574088619937</v>
      </c>
      <c r="G226" s="27">
        <v>0.16762673938857828</v>
      </c>
      <c r="H226" s="27">
        <v>1.2017874847440657</v>
      </c>
      <c r="I226" s="27">
        <v>16.800952206555575</v>
      </c>
    </row>
    <row r="227" spans="1:13" x14ac:dyDescent="0.35">
      <c r="A227" s="3">
        <v>4215208</v>
      </c>
      <c r="B227" s="26" t="s">
        <v>630</v>
      </c>
      <c r="C227" s="26">
        <v>5551</v>
      </c>
      <c r="D227" s="26">
        <v>4823</v>
      </c>
      <c r="E227" s="26">
        <v>-728</v>
      </c>
      <c r="F227" s="27">
        <v>8.8838230878895141E-2</v>
      </c>
      <c r="G227" s="27">
        <v>6.3374129032775187E-2</v>
      </c>
      <c r="H227" s="27">
        <v>-1.0755735145437817</v>
      </c>
      <c r="I227" s="27">
        <v>-13.114754098360656</v>
      </c>
    </row>
    <row r="228" spans="1:13" x14ac:dyDescent="0.35">
      <c r="A228" s="3">
        <v>4215307</v>
      </c>
      <c r="B228" s="26" t="s">
        <v>533</v>
      </c>
      <c r="C228" s="26">
        <v>7370</v>
      </c>
      <c r="D228" s="26">
        <v>7489</v>
      </c>
      <c r="E228" s="26">
        <v>119</v>
      </c>
      <c r="F228" s="27">
        <v>0.11794951568680546</v>
      </c>
      <c r="G228" s="27">
        <v>9.840531874900546E-2</v>
      </c>
      <c r="H228" s="27">
        <v>0.12328802239731651</v>
      </c>
      <c r="I228" s="27">
        <v>1.6146540027137044</v>
      </c>
      <c r="M228" s="21"/>
    </row>
    <row r="229" spans="1:13" x14ac:dyDescent="0.35">
      <c r="A229" s="3">
        <v>4215356</v>
      </c>
      <c r="B229" s="26" t="s">
        <v>609</v>
      </c>
      <c r="C229" s="26">
        <v>3961</v>
      </c>
      <c r="D229" s="26">
        <v>3632</v>
      </c>
      <c r="E229" s="26">
        <v>-329</v>
      </c>
      <c r="F229" s="27">
        <v>6.339186317984212E-2</v>
      </c>
      <c r="G229" s="27">
        <v>4.7724411496379737E-2</v>
      </c>
      <c r="H229" s="27">
        <v>-0.66480385838560974</v>
      </c>
      <c r="I229" s="27">
        <v>-8.3059833375410239</v>
      </c>
    </row>
    <row r="230" spans="1:13" x14ac:dyDescent="0.35">
      <c r="A230" s="3">
        <v>4215406</v>
      </c>
      <c r="B230" s="26" t="s">
        <v>537</v>
      </c>
      <c r="C230" s="26">
        <v>4301</v>
      </c>
      <c r="D230" s="26">
        <v>4390</v>
      </c>
      <c r="E230" s="26">
        <v>89</v>
      </c>
      <c r="F230" s="27">
        <v>6.8833224826180511E-2</v>
      </c>
      <c r="G230" s="27">
        <v>5.7684517199644007E-2</v>
      </c>
      <c r="H230" s="27">
        <v>0.15767551028360582</v>
      </c>
      <c r="I230" s="27">
        <v>2.069286212508719</v>
      </c>
    </row>
    <row r="231" spans="1:13" x14ac:dyDescent="0.35">
      <c r="A231" s="3">
        <v>4215455</v>
      </c>
      <c r="B231" s="26" t="s">
        <v>411</v>
      </c>
      <c r="C231" s="26">
        <v>10400</v>
      </c>
      <c r="D231" s="26">
        <v>12882</v>
      </c>
      <c r="E231" s="26">
        <v>2482</v>
      </c>
      <c r="F231" s="27">
        <v>0.16644165035858574</v>
      </c>
      <c r="G231" s="27">
        <v>0.16926923703093716</v>
      </c>
      <c r="H231" s="27">
        <v>1.6599745347888328</v>
      </c>
      <c r="I231" s="27">
        <v>23.865384615384617</v>
      </c>
    </row>
    <row r="232" spans="1:13" x14ac:dyDescent="0.35">
      <c r="A232" s="3">
        <v>4215505</v>
      </c>
      <c r="B232" s="26" t="s">
        <v>601</v>
      </c>
      <c r="C232" s="26">
        <v>15757</v>
      </c>
      <c r="D232" s="26">
        <v>15546</v>
      </c>
      <c r="E232" s="26">
        <v>-211</v>
      </c>
      <c r="F232" s="27">
        <v>0.25217510429809953</v>
      </c>
      <c r="G232" s="27">
        <v>0.2042741467848897</v>
      </c>
      <c r="H232" s="27">
        <v>-0.10364886412576046</v>
      </c>
      <c r="I232" s="27">
        <v>-1.3390873897315478</v>
      </c>
    </row>
    <row r="233" spans="1:13" x14ac:dyDescent="0.35">
      <c r="A233" s="3">
        <v>4215554</v>
      </c>
      <c r="B233" s="26" t="s">
        <v>549</v>
      </c>
      <c r="C233" s="26">
        <v>2382</v>
      </c>
      <c r="D233" s="26">
        <v>2425</v>
      </c>
      <c r="E233" s="26">
        <v>43</v>
      </c>
      <c r="F233" s="27">
        <v>3.8121539534052999E-2</v>
      </c>
      <c r="G233" s="27">
        <v>3.1864454261762348E-2</v>
      </c>
      <c r="H233" s="27">
        <v>0.13771823270671835</v>
      </c>
      <c r="I233" s="27">
        <v>1.8052057094878253</v>
      </c>
    </row>
    <row r="234" spans="1:13" x14ac:dyDescent="0.35">
      <c r="A234" s="3">
        <v>4215604</v>
      </c>
      <c r="B234" s="26" t="s">
        <v>554</v>
      </c>
      <c r="C234" s="26">
        <v>2065</v>
      </c>
      <c r="D234" s="26">
        <v>2088</v>
      </c>
      <c r="E234" s="26">
        <v>23</v>
      </c>
      <c r="F234" s="27">
        <v>3.304826999908457E-2</v>
      </c>
      <c r="G234" s="27">
        <v>2.7436280617962799E-2</v>
      </c>
      <c r="H234" s="27">
        <v>8.5239720783247819E-2</v>
      </c>
      <c r="I234" s="27">
        <v>1.1138014527845037</v>
      </c>
    </row>
    <row r="235" spans="1:13" x14ac:dyDescent="0.35">
      <c r="A235" s="3">
        <v>4215653</v>
      </c>
      <c r="B235" s="26" t="s">
        <v>427</v>
      </c>
      <c r="C235" s="26">
        <v>8054</v>
      </c>
      <c r="D235" s="26">
        <v>9792</v>
      </c>
      <c r="E235" s="26">
        <v>1738</v>
      </c>
      <c r="F235" s="27">
        <v>0.12889625499885093</v>
      </c>
      <c r="G235" s="27">
        <v>0.12866669531182554</v>
      </c>
      <c r="H235" s="27">
        <v>1.5144054408899432</v>
      </c>
      <c r="I235" s="27">
        <v>21.579339458654083</v>
      </c>
    </row>
    <row r="236" spans="1:13" x14ac:dyDescent="0.35">
      <c r="A236" s="3">
        <v>4215679</v>
      </c>
      <c r="B236" s="26" t="s">
        <v>629</v>
      </c>
      <c r="C236" s="26">
        <v>8767</v>
      </c>
      <c r="D236" s="26">
        <v>8066</v>
      </c>
      <c r="E236" s="26">
        <v>-701</v>
      </c>
      <c r="F236" s="27">
        <v>0.14030711045131933</v>
      </c>
      <c r="G236" s="27">
        <v>0.10598708786613409</v>
      </c>
      <c r="H236" s="27">
        <v>-0.63900329739392525</v>
      </c>
      <c r="I236" s="27">
        <v>-7.9958936922550476</v>
      </c>
    </row>
    <row r="237" spans="1:13" x14ac:dyDescent="0.35">
      <c r="A237" s="3">
        <v>4215687</v>
      </c>
      <c r="B237" s="26" t="s">
        <v>608</v>
      </c>
      <c r="C237" s="26">
        <v>2896</v>
      </c>
      <c r="D237" s="26">
        <v>2576</v>
      </c>
      <c r="E237" s="26">
        <v>-320</v>
      </c>
      <c r="F237" s="27">
        <v>4.6347598022929259E-2</v>
      </c>
      <c r="G237" s="27">
        <v>3.3848591413731886E-2</v>
      </c>
      <c r="H237" s="27">
        <v>-0.8966685511675565</v>
      </c>
      <c r="I237" s="27">
        <v>-11.049723756906078</v>
      </c>
    </row>
    <row r="238" spans="1:13" x14ac:dyDescent="0.35">
      <c r="A238" s="3">
        <v>4215695</v>
      </c>
      <c r="B238" s="26" t="s">
        <v>521</v>
      </c>
      <c r="C238" s="26">
        <v>1465</v>
      </c>
      <c r="D238" s="26">
        <v>1651</v>
      </c>
      <c r="E238" s="26">
        <v>186</v>
      </c>
      <c r="F238" s="27">
        <v>2.3445867093781547E-2</v>
      </c>
      <c r="G238" s="27">
        <v>2.1694108860276142E-2</v>
      </c>
      <c r="H238" s="27">
        <v>0.92366991591561476</v>
      </c>
      <c r="I238" s="27">
        <v>12.696245733788396</v>
      </c>
    </row>
    <row r="239" spans="1:13" ht="18.5" customHeight="1" x14ac:dyDescent="0.35">
      <c r="A239" s="3">
        <v>4215703</v>
      </c>
      <c r="B239" s="26" t="s">
        <v>380</v>
      </c>
      <c r="C239" s="26">
        <v>19823</v>
      </c>
      <c r="D239" s="26">
        <v>27272</v>
      </c>
      <c r="E239" s="26">
        <v>7449</v>
      </c>
      <c r="F239" s="27">
        <v>0.3172473879863697</v>
      </c>
      <c r="G239" s="27">
        <v>0.35835356561929194</v>
      </c>
      <c r="H239" s="27">
        <v>2.4843399174750314</v>
      </c>
      <c r="I239" s="27">
        <v>37.577561418554204</v>
      </c>
    </row>
    <row r="240" spans="1:13" x14ac:dyDescent="0.35">
      <c r="A240" s="3">
        <v>4215802</v>
      </c>
      <c r="B240" s="26" t="s">
        <v>375</v>
      </c>
      <c r="C240" s="26">
        <v>74801</v>
      </c>
      <c r="D240" s="26">
        <v>83277</v>
      </c>
      <c r="E240" s="26">
        <v>8476</v>
      </c>
      <c r="F240" s="27">
        <v>1.1971155661992856</v>
      </c>
      <c r="G240" s="27">
        <v>1.0942582093017663</v>
      </c>
      <c r="H240" s="27">
        <v>0.82911944232124668</v>
      </c>
      <c r="I240" s="27">
        <v>11.331399312843411</v>
      </c>
    </row>
    <row r="241" spans="1:10" x14ac:dyDescent="0.35">
      <c r="A241" s="3">
        <v>4215752</v>
      </c>
      <c r="B241" s="26" t="s">
        <v>560</v>
      </c>
      <c r="C241" s="26">
        <v>2677</v>
      </c>
      <c r="D241" s="26">
        <v>2684</v>
      </c>
      <c r="E241" s="26">
        <v>7</v>
      </c>
      <c r="F241" s="27">
        <v>4.2842720962493655E-2</v>
      </c>
      <c r="G241" s="27">
        <v>3.5267709376729961E-2</v>
      </c>
      <c r="H241" s="27">
        <v>2.0090129882643915E-2</v>
      </c>
      <c r="I241" s="27">
        <v>0.26148673888681362</v>
      </c>
    </row>
    <row r="242" spans="1:10" x14ac:dyDescent="0.35">
      <c r="A242" s="3">
        <v>4215901</v>
      </c>
      <c r="B242" s="26" t="s">
        <v>573</v>
      </c>
      <c r="C242" s="26">
        <v>3008</v>
      </c>
      <c r="D242" s="26">
        <v>2946</v>
      </c>
      <c r="E242" s="26">
        <v>-62</v>
      </c>
      <c r="F242" s="27">
        <v>4.8140046565252489E-2</v>
      </c>
      <c r="G242" s="27">
        <v>3.8710384435114181E-2</v>
      </c>
      <c r="H242" s="27">
        <v>-0.16008010449134469</v>
      </c>
      <c r="I242" s="27">
        <v>-2.0611702127659575</v>
      </c>
    </row>
    <row r="243" spans="1:10" x14ac:dyDescent="0.35">
      <c r="A243" s="3">
        <v>4216008</v>
      </c>
      <c r="B243" s="26" t="s">
        <v>564</v>
      </c>
      <c r="C243" s="26">
        <v>10291</v>
      </c>
      <c r="D243" s="26">
        <v>10282</v>
      </c>
      <c r="E243" s="26">
        <v>-9</v>
      </c>
      <c r="F243" s="27">
        <v>0.164697213830789</v>
      </c>
      <c r="G243" s="27">
        <v>0.13510528606987238</v>
      </c>
      <c r="H243" s="27">
        <v>-6.730029066781551E-3</v>
      </c>
      <c r="I243" s="27">
        <v>-8.7455057817510451E-2</v>
      </c>
    </row>
    <row r="244" spans="1:10" x14ac:dyDescent="0.35">
      <c r="A244" s="3">
        <v>4216057</v>
      </c>
      <c r="B244" s="26" t="s">
        <v>446</v>
      </c>
      <c r="C244" s="26">
        <v>5012</v>
      </c>
      <c r="D244" s="26">
        <v>6084</v>
      </c>
      <c r="E244" s="26">
        <v>1072</v>
      </c>
      <c r="F244" s="27">
        <v>8.0212072268964596E-2</v>
      </c>
      <c r="G244" s="27">
        <v>7.9943645248891609E-2</v>
      </c>
      <c r="H244" s="27">
        <v>1.5021500656076325</v>
      </c>
      <c r="I244" s="27">
        <v>21.388667198723066</v>
      </c>
    </row>
    <row r="245" spans="1:10" x14ac:dyDescent="0.35">
      <c r="A245" s="3">
        <v>4216107</v>
      </c>
      <c r="B245" s="26" t="s">
        <v>606</v>
      </c>
      <c r="C245" s="26">
        <v>9491</v>
      </c>
      <c r="D245" s="26">
        <v>9226</v>
      </c>
      <c r="E245" s="26">
        <v>-265</v>
      </c>
      <c r="F245" s="27">
        <v>0.15189400995705163</v>
      </c>
      <c r="G245" s="27">
        <v>0.12122946598722452</v>
      </c>
      <c r="H245" s="27">
        <v>-0.21759672980884437</v>
      </c>
      <c r="I245" s="27">
        <v>-2.7921188494363083</v>
      </c>
      <c r="J245" s="21"/>
    </row>
    <row r="246" spans="1:10" x14ac:dyDescent="0.35">
      <c r="A246" s="3">
        <v>4216206</v>
      </c>
      <c r="B246" s="26" t="s">
        <v>370</v>
      </c>
      <c r="C246" s="26">
        <v>42520</v>
      </c>
      <c r="D246" s="26">
        <v>52674</v>
      </c>
      <c r="E246" s="26">
        <v>10154</v>
      </c>
      <c r="F246" s="27">
        <v>0.68049028588914096</v>
      </c>
      <c r="G246" s="27">
        <v>0.69213536650889496</v>
      </c>
      <c r="H246" s="27">
        <v>1.6609304536619351</v>
      </c>
      <c r="I246" s="27">
        <v>23.88052681091251</v>
      </c>
    </row>
    <row r="247" spans="1:10" x14ac:dyDescent="0.35">
      <c r="A247" s="3">
        <v>4216305</v>
      </c>
      <c r="B247" s="26" t="s">
        <v>384</v>
      </c>
      <c r="C247" s="26">
        <v>26260</v>
      </c>
      <c r="D247" s="26">
        <v>32687</v>
      </c>
      <c r="E247" s="26">
        <v>6427</v>
      </c>
      <c r="F247" s="27">
        <v>0.42026516715542894</v>
      </c>
      <c r="G247" s="27">
        <v>0.4295065634862788</v>
      </c>
      <c r="H247" s="27">
        <v>1.6983419483709739</v>
      </c>
      <c r="I247" s="27">
        <v>24.474485910129474</v>
      </c>
    </row>
    <row r="248" spans="1:10" x14ac:dyDescent="0.35">
      <c r="A248" s="3">
        <v>4216354</v>
      </c>
      <c r="B248" s="26" t="s">
        <v>450</v>
      </c>
      <c r="C248" s="26">
        <v>3435</v>
      </c>
      <c r="D248" s="26">
        <v>4463</v>
      </c>
      <c r="E248" s="26">
        <v>1028</v>
      </c>
      <c r="F248" s="27">
        <v>5.4973756632859805E-2</v>
      </c>
      <c r="G248" s="27">
        <v>5.8643735822781602E-2</v>
      </c>
      <c r="H248" s="27">
        <v>2.0342942810078091</v>
      </c>
      <c r="I248" s="27">
        <v>29.927219796215432</v>
      </c>
    </row>
    <row r="249" spans="1:10" x14ac:dyDescent="0.35">
      <c r="A249" s="3">
        <v>4216255</v>
      </c>
      <c r="B249" s="26" t="s">
        <v>500</v>
      </c>
      <c r="C249" s="26">
        <v>6036</v>
      </c>
      <c r="D249" s="26">
        <v>6295</v>
      </c>
      <c r="E249" s="26">
        <v>259</v>
      </c>
      <c r="F249" s="27">
        <v>9.6600173227348415E-2</v>
      </c>
      <c r="G249" s="27">
        <v>8.2716181269193403E-2</v>
      </c>
      <c r="H249" s="27">
        <v>0.3237083968458121</v>
      </c>
      <c r="I249" s="27">
        <v>4.2909211398277005</v>
      </c>
    </row>
    <row r="250" spans="1:10" x14ac:dyDescent="0.35">
      <c r="A250" s="3">
        <v>4216404</v>
      </c>
      <c r="B250" s="26" t="s">
        <v>430</v>
      </c>
      <c r="C250" s="26">
        <v>7002</v>
      </c>
      <c r="D250" s="26">
        <v>8668</v>
      </c>
      <c r="E250" s="26">
        <v>1666</v>
      </c>
      <c r="F250" s="27">
        <v>0.11206004190488628</v>
      </c>
      <c r="G250" s="27">
        <v>0.11389735651173445</v>
      </c>
      <c r="H250" s="27">
        <v>1.6554161971940928</v>
      </c>
      <c r="I250" s="27">
        <v>23.793201942302201</v>
      </c>
    </row>
    <row r="251" spans="1:10" x14ac:dyDescent="0.35">
      <c r="A251" s="3">
        <v>4216503</v>
      </c>
      <c r="B251" s="26" t="s">
        <v>444</v>
      </c>
      <c r="C251" s="26">
        <v>24812</v>
      </c>
      <c r="D251" s="26">
        <v>25939</v>
      </c>
      <c r="E251" s="26">
        <v>1127</v>
      </c>
      <c r="F251" s="27">
        <v>0.3970913681439644</v>
      </c>
      <c r="G251" s="27">
        <v>0.34083797076117678</v>
      </c>
      <c r="H251" s="27">
        <v>0.34227844353882375</v>
      </c>
      <c r="I251" s="27">
        <v>4.5421570207963891</v>
      </c>
    </row>
    <row r="252" spans="1:10" x14ac:dyDescent="0.35">
      <c r="A252" s="3">
        <v>4216602</v>
      </c>
      <c r="B252" s="26" t="s">
        <v>343</v>
      </c>
      <c r="C252" s="26">
        <v>209804</v>
      </c>
      <c r="D252" s="26">
        <v>270299</v>
      </c>
      <c r="E252" s="26">
        <v>60495</v>
      </c>
      <c r="F252" s="27">
        <v>3.3577042319069923</v>
      </c>
      <c r="G252" s="27">
        <v>3.5517237618557123</v>
      </c>
      <c r="H252" s="27">
        <v>1.9679992825776704</v>
      </c>
      <c r="I252" s="27">
        <v>28.8340546414749</v>
      </c>
    </row>
    <row r="253" spans="1:10" ht="18.5" customHeight="1" x14ac:dyDescent="0.35">
      <c r="A253" s="3">
        <v>4216701</v>
      </c>
      <c r="B253" s="26" t="s">
        <v>483</v>
      </c>
      <c r="C253" s="26">
        <v>13684</v>
      </c>
      <c r="D253" s="26">
        <v>14167</v>
      </c>
      <c r="E253" s="26">
        <v>483</v>
      </c>
      <c r="F253" s="27">
        <v>0.2189988022602776</v>
      </c>
      <c r="G253" s="27">
        <v>0.18615411279438648</v>
      </c>
      <c r="H253" s="27">
        <v>0.26718745947644784</v>
      </c>
      <c r="I253" s="27">
        <v>3.5296696872259572</v>
      </c>
    </row>
    <row r="254" spans="1:10" x14ac:dyDescent="0.35">
      <c r="A254" s="3">
        <v>4216800</v>
      </c>
      <c r="B254" s="26" t="s">
        <v>626</v>
      </c>
      <c r="C254" s="26">
        <v>9273</v>
      </c>
      <c r="D254" s="26">
        <v>8708</v>
      </c>
      <c r="E254" s="26">
        <v>-565</v>
      </c>
      <c r="F254" s="27">
        <v>0.14840513690145823</v>
      </c>
      <c r="G254" s="27">
        <v>0.11442295575728931</v>
      </c>
      <c r="H254" s="27">
        <v>-0.48240810592625749</v>
      </c>
      <c r="I254" s="27">
        <v>-6.092958050253424</v>
      </c>
    </row>
    <row r="255" spans="1:10" x14ac:dyDescent="0.35">
      <c r="A255" s="3">
        <v>4216909</v>
      </c>
      <c r="B255" s="26" t="s">
        <v>404</v>
      </c>
      <c r="C255" s="26">
        <v>21792</v>
      </c>
      <c r="D255" s="26">
        <v>24791</v>
      </c>
      <c r="E255" s="26">
        <v>2999</v>
      </c>
      <c r="F255" s="27">
        <v>0.34875927352060576</v>
      </c>
      <c r="G255" s="27">
        <v>0.32575327241375279</v>
      </c>
      <c r="H255" s="27">
        <v>0.99676380224558159</v>
      </c>
      <c r="I255" s="27">
        <v>13.761930983847284</v>
      </c>
    </row>
    <row r="256" spans="1:10" x14ac:dyDescent="0.35">
      <c r="A256" s="3">
        <v>4217006</v>
      </c>
      <c r="B256" s="26" t="s">
        <v>409</v>
      </c>
      <c r="C256" s="26">
        <v>10993</v>
      </c>
      <c r="D256" s="26">
        <v>13509</v>
      </c>
      <c r="E256" s="26">
        <v>2516</v>
      </c>
      <c r="F256" s="27">
        <v>0.17593202522999354</v>
      </c>
      <c r="G256" s="27">
        <v>0.17750800520500931</v>
      </c>
      <c r="H256" s="27">
        <v>1.5979983774771833</v>
      </c>
      <c r="I256" s="27">
        <v>22.887291913035568</v>
      </c>
    </row>
    <row r="257" spans="1:9" x14ac:dyDescent="0.35">
      <c r="A257" s="3">
        <v>4217105</v>
      </c>
      <c r="B257" s="26" t="s">
        <v>515</v>
      </c>
      <c r="C257" s="26">
        <v>3209</v>
      </c>
      <c r="D257" s="26">
        <v>3405</v>
      </c>
      <c r="E257" s="26">
        <v>196</v>
      </c>
      <c r="F257" s="27">
        <v>5.1356851538529008E-2</v>
      </c>
      <c r="G257" s="27">
        <v>4.4741635777856004E-2</v>
      </c>
      <c r="H257" s="27">
        <v>0.45708436185767365</v>
      </c>
      <c r="I257" s="27">
        <v>6.1078217513244004</v>
      </c>
    </row>
    <row r="258" spans="1:9" x14ac:dyDescent="0.35">
      <c r="A258" s="3">
        <v>4217154</v>
      </c>
      <c r="B258" s="26" t="s">
        <v>588</v>
      </c>
      <c r="C258" s="26">
        <v>1904</v>
      </c>
      <c r="D258" s="26">
        <v>1781</v>
      </c>
      <c r="E258" s="26">
        <v>-123</v>
      </c>
      <c r="F258" s="27">
        <v>3.0471625219494924E-2</v>
      </c>
      <c r="G258" s="27">
        <v>2.3402306408329382E-2</v>
      </c>
      <c r="H258" s="27">
        <v>-0.51238995093828565</v>
      </c>
      <c r="I258" s="27">
        <v>-6.4600840336134464</v>
      </c>
    </row>
    <row r="259" spans="1:9" x14ac:dyDescent="0.35">
      <c r="A259" s="3">
        <v>4217204</v>
      </c>
      <c r="B259" s="26" t="s">
        <v>378</v>
      </c>
      <c r="C259" s="26">
        <v>36306</v>
      </c>
      <c r="D259" s="26">
        <v>44330</v>
      </c>
      <c r="E259" s="26">
        <v>8024</v>
      </c>
      <c r="F259" s="27">
        <v>0.58104139979988589</v>
      </c>
      <c r="G259" s="27">
        <v>0.58249536388615464</v>
      </c>
      <c r="H259" s="27">
        <v>1.5478464237923539</v>
      </c>
      <c r="I259" s="27">
        <v>22.101030132760425</v>
      </c>
    </row>
    <row r="260" spans="1:9" x14ac:dyDescent="0.35">
      <c r="A260" s="3">
        <v>4217253</v>
      </c>
      <c r="B260" s="26" t="s">
        <v>447</v>
      </c>
      <c r="C260" s="26">
        <v>4704</v>
      </c>
      <c r="D260" s="26">
        <v>5776</v>
      </c>
      <c r="E260" s="26">
        <v>1072</v>
      </c>
      <c r="F260" s="27">
        <v>7.5282838777575703E-2</v>
      </c>
      <c r="G260" s="27">
        <v>7.5896531058119318E-2</v>
      </c>
      <c r="H260" s="27">
        <v>1.5917523839610981</v>
      </c>
      <c r="I260" s="27">
        <v>22.789115646258505</v>
      </c>
    </row>
    <row r="261" spans="1:9" x14ac:dyDescent="0.35">
      <c r="A261" s="3">
        <v>4217303</v>
      </c>
      <c r="B261" s="26" t="s">
        <v>436</v>
      </c>
      <c r="C261" s="26">
        <v>9016</v>
      </c>
      <c r="D261" s="26">
        <v>10265</v>
      </c>
      <c r="E261" s="26">
        <v>1249</v>
      </c>
      <c r="F261" s="27">
        <v>0.14429210765702008</v>
      </c>
      <c r="G261" s="27">
        <v>0.13488190639051156</v>
      </c>
      <c r="H261" s="27">
        <v>1.0029909855836072</v>
      </c>
      <c r="I261" s="27">
        <v>13.853149955634429</v>
      </c>
    </row>
    <row r="262" spans="1:9" x14ac:dyDescent="0.35">
      <c r="A262" s="3">
        <v>4217402</v>
      </c>
      <c r="B262" s="26" t="s">
        <v>393</v>
      </c>
      <c r="C262" s="26">
        <v>15316</v>
      </c>
      <c r="D262" s="26">
        <v>20061</v>
      </c>
      <c r="E262" s="26">
        <v>4745</v>
      </c>
      <c r="F262" s="27">
        <v>0.24511733816270181</v>
      </c>
      <c r="G262" s="27">
        <v>0.26360116162689257</v>
      </c>
      <c r="H262" s="27">
        <v>2.0976956192038099</v>
      </c>
      <c r="I262" s="27">
        <v>30.980673805171062</v>
      </c>
    </row>
    <row r="263" spans="1:9" x14ac:dyDescent="0.35">
      <c r="A263" s="3">
        <v>4217501</v>
      </c>
      <c r="B263" s="26" t="s">
        <v>428</v>
      </c>
      <c r="C263" s="26">
        <v>16936</v>
      </c>
      <c r="D263" s="26">
        <v>18620</v>
      </c>
      <c r="E263" s="26">
        <v>1684</v>
      </c>
      <c r="F263" s="27">
        <v>0.27104382600701998</v>
      </c>
      <c r="G263" s="27">
        <v>0.24466644880577937</v>
      </c>
      <c r="H263" s="27">
        <v>0.73185535870974316</v>
      </c>
      <c r="I263" s="27">
        <v>9.9433160132262639</v>
      </c>
    </row>
    <row r="264" spans="1:9" x14ac:dyDescent="0.35">
      <c r="A264" s="3">
        <v>4217550</v>
      </c>
      <c r="B264" s="26" t="s">
        <v>555</v>
      </c>
      <c r="C264" s="26">
        <v>3285</v>
      </c>
      <c r="D264" s="26">
        <v>3303</v>
      </c>
      <c r="E264" s="26">
        <v>18</v>
      </c>
      <c r="F264" s="27">
        <v>5.2573155906534053E-2</v>
      </c>
      <c r="G264" s="27">
        <v>4.3401357701691151E-2</v>
      </c>
      <c r="H264" s="27">
        <v>4.2043408626701861E-2</v>
      </c>
      <c r="I264" s="27">
        <v>0.54794520547945202</v>
      </c>
    </row>
    <row r="265" spans="1:9" x14ac:dyDescent="0.35">
      <c r="A265" s="3">
        <v>4217600</v>
      </c>
      <c r="B265" s="26" t="s">
        <v>466</v>
      </c>
      <c r="C265" s="26">
        <v>12998</v>
      </c>
      <c r="D265" s="26">
        <v>13714</v>
      </c>
      <c r="E265" s="26">
        <v>716</v>
      </c>
      <c r="F265" s="27">
        <v>0.2080200549385478</v>
      </c>
      <c r="G265" s="27">
        <v>0.1802017013384779</v>
      </c>
      <c r="H265" s="27">
        <v>0.41332653527108576</v>
      </c>
      <c r="I265" s="27">
        <v>5.5085397753500542</v>
      </c>
    </row>
    <row r="266" spans="1:9" x14ac:dyDescent="0.35">
      <c r="A266" s="3">
        <v>4217709</v>
      </c>
      <c r="B266" s="26" t="s">
        <v>401</v>
      </c>
      <c r="C266" s="26">
        <v>26613</v>
      </c>
      <c r="D266" s="26">
        <v>29991</v>
      </c>
      <c r="E266" s="26">
        <v>3378</v>
      </c>
      <c r="F266" s="27">
        <v>0.42591458086471562</v>
      </c>
      <c r="G266" s="27">
        <v>0.39408117433588241</v>
      </c>
      <c r="H266" s="27">
        <v>0.92344940552748778</v>
      </c>
      <c r="I266" s="27">
        <v>12.693044752564536</v>
      </c>
    </row>
    <row r="267" spans="1:9" x14ac:dyDescent="0.35">
      <c r="A267" s="3">
        <v>4217758</v>
      </c>
      <c r="B267" s="26" t="s">
        <v>542</v>
      </c>
      <c r="C267" s="26">
        <v>2766</v>
      </c>
      <c r="D267" s="26">
        <v>2832</v>
      </c>
      <c r="E267" s="26">
        <v>66</v>
      </c>
      <c r="F267" s="27">
        <v>4.4267077393446937E-2</v>
      </c>
      <c r="G267" s="27">
        <v>3.7212426585282878E-2</v>
      </c>
      <c r="H267" s="27">
        <v>0.18155648063131746</v>
      </c>
      <c r="I267" s="27">
        <v>2.3861171366594358</v>
      </c>
    </row>
    <row r="268" spans="1:9" x14ac:dyDescent="0.35">
      <c r="A268" s="3">
        <v>4217808</v>
      </c>
      <c r="B268" s="26" t="s">
        <v>449</v>
      </c>
      <c r="C268" s="26">
        <v>17260</v>
      </c>
      <c r="D268" s="26">
        <v>18310</v>
      </c>
      <c r="E268" s="26">
        <v>1050</v>
      </c>
      <c r="F268" s="27">
        <v>0.27622912357588358</v>
      </c>
      <c r="G268" s="27">
        <v>0.24059305465272937</v>
      </c>
      <c r="H268" s="27">
        <v>0.45530779833715673</v>
      </c>
      <c r="I268" s="27">
        <v>6.08342989571263</v>
      </c>
    </row>
    <row r="269" spans="1:9" x14ac:dyDescent="0.35">
      <c r="A269" s="3">
        <v>4217907</v>
      </c>
      <c r="B269" s="26" t="s">
        <v>625</v>
      </c>
      <c r="C269" s="26">
        <v>8674</v>
      </c>
      <c r="D269" s="26">
        <v>8143</v>
      </c>
      <c r="E269" s="26">
        <v>-531</v>
      </c>
      <c r="F269" s="27">
        <v>0.13881873800099737</v>
      </c>
      <c r="G269" s="27">
        <v>0.10699886641382715</v>
      </c>
      <c r="H269" s="27">
        <v>-0.48475496703999088</v>
      </c>
      <c r="I269" s="27">
        <v>-6.1217431404196452</v>
      </c>
    </row>
    <row r="270" spans="1:9" x14ac:dyDescent="0.35">
      <c r="A270" s="3">
        <v>4217956</v>
      </c>
      <c r="B270" s="26" t="s">
        <v>475</v>
      </c>
      <c r="C270" s="26">
        <v>1757</v>
      </c>
      <c r="D270" s="26">
        <v>2329</v>
      </c>
      <c r="E270" s="26">
        <v>572</v>
      </c>
      <c r="F270" s="27">
        <v>2.8119036507695684E-2</v>
      </c>
      <c r="G270" s="27">
        <v>3.0603016072430728E-2</v>
      </c>
      <c r="H270" s="27">
        <v>2.1916025595171584</v>
      </c>
      <c r="I270" s="27">
        <v>32.555492316448493</v>
      </c>
    </row>
    <row r="271" spans="1:9" x14ac:dyDescent="0.35">
      <c r="A271" s="3">
        <v>4218004</v>
      </c>
      <c r="B271" s="26" t="s">
        <v>353</v>
      </c>
      <c r="C271" s="26">
        <v>30960</v>
      </c>
      <c r="D271" s="26">
        <v>51592</v>
      </c>
      <c r="E271" s="26">
        <v>20632</v>
      </c>
      <c r="F271" s="27">
        <v>0.49548398991363601</v>
      </c>
      <c r="G271" s="27">
        <v>0.67791790691663645</v>
      </c>
      <c r="H271" s="27">
        <v>4.0064106135197841</v>
      </c>
      <c r="I271" s="27">
        <v>66.640826873385024</v>
      </c>
    </row>
    <row r="272" spans="1:9" x14ac:dyDescent="0.35">
      <c r="A272" s="3">
        <v>4218103</v>
      </c>
      <c r="B272" s="26" t="s">
        <v>541</v>
      </c>
      <c r="C272" s="26">
        <v>5308</v>
      </c>
      <c r="D272" s="26">
        <v>5386</v>
      </c>
      <c r="E272" s="26">
        <v>78</v>
      </c>
      <c r="F272" s="27">
        <v>8.4949257702247399E-2</v>
      </c>
      <c r="G272" s="27">
        <v>7.0771938413959595E-2</v>
      </c>
      <c r="H272" s="27">
        <v>0.11227742949997399</v>
      </c>
      <c r="I272" s="27">
        <v>1.4694800301431801</v>
      </c>
    </row>
    <row r="273" spans="1:9" x14ac:dyDescent="0.35">
      <c r="A273" s="3">
        <v>4218202</v>
      </c>
      <c r="B273" s="26" t="s">
        <v>372</v>
      </c>
      <c r="C273" s="26">
        <v>36774</v>
      </c>
      <c r="D273" s="26">
        <v>46099</v>
      </c>
      <c r="E273" s="26">
        <v>9325</v>
      </c>
      <c r="F273" s="27">
        <v>0.58853127406602224</v>
      </c>
      <c r="G273" s="27">
        <v>0.60573999052081762</v>
      </c>
      <c r="H273" s="27">
        <v>1.7536621713771794</v>
      </c>
      <c r="I273" s="27">
        <v>25.357589601348778</v>
      </c>
    </row>
    <row r="274" spans="1:9" x14ac:dyDescent="0.35">
      <c r="A274" s="3">
        <v>4218251</v>
      </c>
      <c r="B274" s="26" t="s">
        <v>525</v>
      </c>
      <c r="C274" s="26">
        <v>7167</v>
      </c>
      <c r="D274" s="26">
        <v>7342</v>
      </c>
      <c r="E274" s="26">
        <v>175</v>
      </c>
      <c r="F274" s="27">
        <v>0.11470070270384461</v>
      </c>
      <c r="G274" s="27">
        <v>9.6473741521591425E-2</v>
      </c>
      <c r="H274" s="27">
        <v>0.18574250394853831</v>
      </c>
      <c r="I274" s="27">
        <v>2.4417468954932331</v>
      </c>
    </row>
    <row r="275" spans="1:9" ht="12.5" customHeight="1" x14ac:dyDescent="0.35">
      <c r="A275" s="3">
        <v>4218301</v>
      </c>
      <c r="B275" s="26" t="s">
        <v>431</v>
      </c>
      <c r="C275" s="26">
        <v>18129</v>
      </c>
      <c r="D275" s="26">
        <v>19746</v>
      </c>
      <c r="E275" s="26">
        <v>1617</v>
      </c>
      <c r="F275" s="27">
        <v>0.2901366037837308</v>
      </c>
      <c r="G275" s="27">
        <v>0.25946206756814821</v>
      </c>
      <c r="H275" s="27">
        <v>0.65938035025316921</v>
      </c>
      <c r="I275" s="27">
        <v>8.9194108886314734</v>
      </c>
    </row>
    <row r="276" spans="1:9" x14ac:dyDescent="0.35">
      <c r="A276" s="3">
        <v>4218350</v>
      </c>
      <c r="B276" s="26" t="s">
        <v>501</v>
      </c>
      <c r="C276" s="26">
        <v>3527</v>
      </c>
      <c r="D276" s="26">
        <v>3782</v>
      </c>
      <c r="E276" s="26">
        <v>255</v>
      </c>
      <c r="F276" s="27">
        <v>5.6446125078339605E-2</v>
      </c>
      <c r="G276" s="27">
        <v>4.9695408667210401E-2</v>
      </c>
      <c r="H276" s="27">
        <v>0.53840822766744179</v>
      </c>
      <c r="I276" s="27">
        <v>7.2299404593138643</v>
      </c>
    </row>
    <row r="277" spans="1:9" x14ac:dyDescent="0.35">
      <c r="A277" s="3">
        <v>4218400</v>
      </c>
      <c r="B277" s="26" t="s">
        <v>481</v>
      </c>
      <c r="C277" s="26">
        <v>6876</v>
      </c>
      <c r="D277" s="26">
        <v>7362</v>
      </c>
      <c r="E277" s="26">
        <v>486</v>
      </c>
      <c r="F277" s="27">
        <v>0.11004353729477263</v>
      </c>
      <c r="G277" s="27">
        <v>9.6736541144368846E-2</v>
      </c>
      <c r="H277" s="27">
        <v>0.52672501682584638</v>
      </c>
      <c r="I277" s="27">
        <v>7.0680628272251314</v>
      </c>
    </row>
    <row r="278" spans="1:9" x14ac:dyDescent="0.35">
      <c r="A278" s="3">
        <v>4218509</v>
      </c>
      <c r="B278" s="26" t="s">
        <v>412</v>
      </c>
      <c r="C278" s="26">
        <v>6341</v>
      </c>
      <c r="D278" s="26">
        <v>8787</v>
      </c>
      <c r="E278" s="26">
        <v>2446</v>
      </c>
      <c r="F278" s="27">
        <v>0.10148139470421078</v>
      </c>
      <c r="G278" s="27">
        <v>0.11546101426726013</v>
      </c>
      <c r="H278" s="27">
        <v>2.5412677731068589</v>
      </c>
      <c r="I278" s="27">
        <v>38.574357356883773</v>
      </c>
    </row>
    <row r="279" spans="1:9" x14ac:dyDescent="0.35">
      <c r="A279" s="3">
        <v>4218608</v>
      </c>
      <c r="B279" s="26" t="s">
        <v>465</v>
      </c>
      <c r="C279" s="26">
        <v>6553</v>
      </c>
      <c r="D279" s="26">
        <v>7274</v>
      </c>
      <c r="E279" s="26">
        <v>721</v>
      </c>
      <c r="F279" s="27">
        <v>0.10487424373075119</v>
      </c>
      <c r="G279" s="27">
        <v>9.5580222804148185E-2</v>
      </c>
      <c r="H279" s="27">
        <v>0.80618140888417678</v>
      </c>
      <c r="I279" s="27">
        <v>11.002594231649626</v>
      </c>
    </row>
    <row r="280" spans="1:9" x14ac:dyDescent="0.35">
      <c r="A280" s="3">
        <v>4218707</v>
      </c>
      <c r="B280" s="26" t="s">
        <v>361</v>
      </c>
      <c r="C280" s="26">
        <v>97235</v>
      </c>
      <c r="D280" s="26">
        <v>110088</v>
      </c>
      <c r="E280" s="26">
        <v>12853</v>
      </c>
      <c r="F280" s="27">
        <v>1.5561494108285656</v>
      </c>
      <c r="G280" s="27">
        <v>1.4465542436160388</v>
      </c>
      <c r="H280" s="27">
        <v>0.95956937190917468</v>
      </c>
      <c r="I280" s="27">
        <v>13.218491284002672</v>
      </c>
    </row>
    <row r="281" spans="1:9" x14ac:dyDescent="0.35">
      <c r="A281" s="3">
        <v>4218756</v>
      </c>
      <c r="B281" s="26" t="s">
        <v>495</v>
      </c>
      <c r="C281" s="26">
        <v>4633</v>
      </c>
      <c r="D281" s="26">
        <v>4916</v>
      </c>
      <c r="E281" s="26">
        <v>283</v>
      </c>
      <c r="F281" s="27">
        <v>7.4146554433781514E-2</v>
      </c>
      <c r="G281" s="27">
        <v>6.4596147278690202E-2</v>
      </c>
      <c r="H281" s="27">
        <v>0.45712305944491938</v>
      </c>
      <c r="I281" s="27">
        <v>6.1083531189294193</v>
      </c>
    </row>
    <row r="282" spans="1:9" x14ac:dyDescent="0.35">
      <c r="A282" s="3">
        <v>4218806</v>
      </c>
      <c r="B282" s="26" t="s">
        <v>442</v>
      </c>
      <c r="C282" s="26">
        <v>11854</v>
      </c>
      <c r="D282" s="26">
        <v>13043</v>
      </c>
      <c r="E282" s="26">
        <v>1189</v>
      </c>
      <c r="F282" s="27">
        <v>0.18971147339910338</v>
      </c>
      <c r="G282" s="27">
        <v>0.17138477399429541</v>
      </c>
      <c r="H282" s="27">
        <v>0.73798848824413454</v>
      </c>
      <c r="I282" s="27">
        <v>10.030369495528936</v>
      </c>
    </row>
    <row r="283" spans="1:9" x14ac:dyDescent="0.35">
      <c r="A283" s="3">
        <v>4218855</v>
      </c>
      <c r="B283" s="26" t="s">
        <v>591</v>
      </c>
      <c r="C283" s="26">
        <v>2910</v>
      </c>
      <c r="D283" s="26">
        <v>2774</v>
      </c>
      <c r="E283" s="26">
        <v>-136</v>
      </c>
      <c r="F283" s="27">
        <v>4.6571654090719658E-2</v>
      </c>
      <c r="G283" s="27">
        <v>3.6450307679228362E-2</v>
      </c>
      <c r="H283" s="27">
        <v>-0.36749813807264164</v>
      </c>
      <c r="I283" s="27">
        <v>-4.6735395189003439</v>
      </c>
    </row>
    <row r="284" spans="1:9" x14ac:dyDescent="0.35">
      <c r="A284" s="3">
        <v>4218905</v>
      </c>
      <c r="B284" s="26" t="s">
        <v>531</v>
      </c>
      <c r="C284" s="26">
        <v>10699</v>
      </c>
      <c r="D284" s="26">
        <v>10834</v>
      </c>
      <c r="E284" s="26">
        <v>135</v>
      </c>
      <c r="F284" s="27">
        <v>0.17122684780639508</v>
      </c>
      <c r="G284" s="27">
        <v>0.14235855565852923</v>
      </c>
      <c r="H284" s="27">
        <v>9.6500825029854909E-2</v>
      </c>
      <c r="I284" s="27">
        <v>1.2618001682400226</v>
      </c>
    </row>
    <row r="285" spans="1:9" x14ac:dyDescent="0.35">
      <c r="A285" s="3">
        <v>4218954</v>
      </c>
      <c r="B285" s="26" t="s">
        <v>526</v>
      </c>
      <c r="C285" s="26">
        <v>2482</v>
      </c>
      <c r="D285" s="26">
        <v>2656</v>
      </c>
      <c r="E285" s="26">
        <v>174</v>
      </c>
      <c r="F285" s="27">
        <v>3.9721940018270174E-2</v>
      </c>
      <c r="G285" s="27">
        <v>3.489978990484157E-2</v>
      </c>
      <c r="H285" s="27">
        <v>0.52256482292036832</v>
      </c>
      <c r="I285" s="27">
        <v>7.0104754230459312</v>
      </c>
    </row>
    <row r="286" spans="1:9" x14ac:dyDescent="0.35">
      <c r="A286" s="3">
        <v>4219002</v>
      </c>
      <c r="B286" s="26" t="s">
        <v>467</v>
      </c>
      <c r="C286" s="26">
        <v>20223</v>
      </c>
      <c r="D286" s="26">
        <v>20919</v>
      </c>
      <c r="E286" s="26">
        <v>696</v>
      </c>
      <c r="F286" s="27">
        <v>0.32364898992323837</v>
      </c>
      <c r="G286" s="27">
        <v>0.274875265444044</v>
      </c>
      <c r="H286" s="27">
        <v>0.2606257041988469</v>
      </c>
      <c r="I286" s="27">
        <v>3.4416258715324139</v>
      </c>
    </row>
    <row r="287" spans="1:9" x14ac:dyDescent="0.35">
      <c r="A287" s="3">
        <v>4219101</v>
      </c>
      <c r="B287" s="26" t="s">
        <v>536</v>
      </c>
      <c r="C287" s="26">
        <v>3532</v>
      </c>
      <c r="D287" s="26">
        <v>3634</v>
      </c>
      <c r="E287" s="26">
        <v>102</v>
      </c>
      <c r="F287" s="27">
        <v>5.6526145102550468E-2</v>
      </c>
      <c r="G287" s="27">
        <v>4.7750691458657485E-2</v>
      </c>
      <c r="H287" s="27">
        <v>0.21923756897321844</v>
      </c>
      <c r="I287" s="27">
        <v>2.8878822197055491</v>
      </c>
    </row>
    <row r="288" spans="1:9" x14ac:dyDescent="0.35">
      <c r="A288" s="3">
        <v>4219150</v>
      </c>
      <c r="B288" s="26" t="s">
        <v>598</v>
      </c>
      <c r="C288" s="26">
        <v>2808</v>
      </c>
      <c r="D288" s="26">
        <v>2627</v>
      </c>
      <c r="E288" s="26">
        <v>-181</v>
      </c>
      <c r="F288" s="27">
        <v>4.4939245596818146E-2</v>
      </c>
      <c r="G288" s="27">
        <v>3.4518730451814306E-2</v>
      </c>
      <c r="H288" s="27">
        <v>-0.51122703651758084</v>
      </c>
      <c r="I288" s="27">
        <v>-6.4458689458689458</v>
      </c>
    </row>
    <row r="289" spans="1:9" x14ac:dyDescent="0.35">
      <c r="A289" s="3">
        <v>4219176</v>
      </c>
      <c r="B289" s="26" t="s">
        <v>602</v>
      </c>
      <c r="C289" s="26">
        <v>4793</v>
      </c>
      <c r="D289" s="26">
        <v>4576</v>
      </c>
      <c r="E289" s="26">
        <v>-217</v>
      </c>
      <c r="F289" s="27">
        <v>7.6707195208528992E-2</v>
      </c>
      <c r="G289" s="27">
        <v>6.0128553691474032E-2</v>
      </c>
      <c r="H289" s="27">
        <v>-0.35576002373226556</v>
      </c>
      <c r="I289" s="27">
        <v>-4.5274358439390783</v>
      </c>
    </row>
    <row r="290" spans="1:9" x14ac:dyDescent="0.35">
      <c r="A290" s="3">
        <v>4219200</v>
      </c>
      <c r="B290" s="26" t="s">
        <v>584</v>
      </c>
      <c r="C290" s="26">
        <v>6290</v>
      </c>
      <c r="D290" s="26">
        <v>6189</v>
      </c>
      <c r="E290" s="26">
        <v>-101</v>
      </c>
      <c r="F290" s="27">
        <v>0.10066519045726004</v>
      </c>
      <c r="G290" s="27">
        <v>8.1323343268473069E-2</v>
      </c>
      <c r="H290" s="27">
        <v>-0.1244421061695089</v>
      </c>
      <c r="I290" s="27">
        <v>-1.6057233704292528</v>
      </c>
    </row>
    <row r="291" spans="1:9" x14ac:dyDescent="0.35">
      <c r="A291" s="3">
        <v>4219309</v>
      </c>
      <c r="B291" s="26" t="s">
        <v>376</v>
      </c>
      <c r="C291" s="26">
        <v>47188</v>
      </c>
      <c r="D291" s="26">
        <v>55466</v>
      </c>
      <c r="E291" s="26">
        <v>8278</v>
      </c>
      <c r="F291" s="27">
        <v>0.75519698049239836</v>
      </c>
      <c r="G291" s="27">
        <v>0.72882219384862301</v>
      </c>
      <c r="H291" s="27">
        <v>1.2510735474094092</v>
      </c>
      <c r="I291" s="27">
        <v>17.542595575146226</v>
      </c>
    </row>
    <row r="292" spans="1:9" x14ac:dyDescent="0.35">
      <c r="A292" s="3">
        <v>4219358</v>
      </c>
      <c r="B292" s="26" t="s">
        <v>528</v>
      </c>
      <c r="C292" s="26">
        <v>5207</v>
      </c>
      <c r="D292" s="26">
        <v>5370</v>
      </c>
      <c r="E292" s="26">
        <v>163</v>
      </c>
      <c r="F292" s="27">
        <v>8.3332853213188077E-2</v>
      </c>
      <c r="G292" s="27">
        <v>7.0561698715737656E-2</v>
      </c>
      <c r="H292" s="27">
        <v>0.23738927967935641</v>
      </c>
      <c r="I292" s="27">
        <v>3.1304013827539849</v>
      </c>
    </row>
    <row r="293" spans="1:9" ht="17" customHeight="1" x14ac:dyDescent="0.35">
      <c r="A293" s="3">
        <v>4219408</v>
      </c>
      <c r="B293" s="26" t="s">
        <v>470</v>
      </c>
      <c r="C293" s="26">
        <v>3600</v>
      </c>
      <c r="D293" s="26">
        <v>4255</v>
      </c>
      <c r="E293" s="26">
        <v>655</v>
      </c>
      <c r="F293" s="27">
        <v>5.7614417431818145E-2</v>
      </c>
      <c r="G293" s="27">
        <v>5.5910619745896416E-2</v>
      </c>
      <c r="H293" s="27">
        <v>1.2941558450737523</v>
      </c>
      <c r="I293" s="27">
        <v>18.194444444444443</v>
      </c>
    </row>
    <row r="294" spans="1:9" x14ac:dyDescent="0.35">
      <c r="A294" s="3">
        <v>4219507</v>
      </c>
      <c r="B294" s="26" t="s">
        <v>379</v>
      </c>
      <c r="C294" s="26">
        <v>44128</v>
      </c>
      <c r="D294" s="26">
        <v>51607</v>
      </c>
      <c r="E294" s="26">
        <v>7479</v>
      </c>
      <c r="F294" s="27">
        <v>0.70622472567535299</v>
      </c>
      <c r="G294" s="27">
        <v>0.67811500663371949</v>
      </c>
      <c r="H294" s="27">
        <v>1.2116106362529244</v>
      </c>
      <c r="I294" s="27">
        <v>16.94842277012328</v>
      </c>
    </row>
    <row r="295" spans="1:9" x14ac:dyDescent="0.35">
      <c r="A295" s="3">
        <v>4219606</v>
      </c>
      <c r="B295" s="26" t="s">
        <v>622</v>
      </c>
      <c r="C295" s="26">
        <v>4142</v>
      </c>
      <c r="D295" s="26">
        <v>3653</v>
      </c>
      <c r="E295" s="26">
        <v>-489</v>
      </c>
      <c r="F295" s="27">
        <v>6.6288588056275202E-2</v>
      </c>
      <c r="G295" s="27">
        <v>4.8000351100296032E-2</v>
      </c>
      <c r="H295" s="27">
        <v>-0.96173024024994724</v>
      </c>
      <c r="I295" s="27">
        <v>-11.805890873973926</v>
      </c>
    </row>
    <row r="296" spans="1:9" x14ac:dyDescent="0.35">
      <c r="A296" s="3">
        <v>4219705</v>
      </c>
      <c r="B296" s="26" t="s">
        <v>387</v>
      </c>
      <c r="C296" s="26">
        <v>25713</v>
      </c>
      <c r="D296" s="26">
        <v>31918</v>
      </c>
      <c r="E296" s="26">
        <v>6205</v>
      </c>
      <c r="F296" s="27">
        <v>0.41151097650676105</v>
      </c>
      <c r="G296" s="27">
        <v>0.41940191799048687</v>
      </c>
      <c r="H296" s="27">
        <v>1.6767750883397214</v>
      </c>
      <c r="I296" s="27">
        <v>24.131762143662737</v>
      </c>
    </row>
    <row r="297" spans="1:9" x14ac:dyDescent="0.35">
      <c r="A297" s="3">
        <v>4219853</v>
      </c>
      <c r="B297" s="26" t="s">
        <v>457</v>
      </c>
      <c r="C297" s="26">
        <v>2991</v>
      </c>
      <c r="D297" s="26">
        <v>3930</v>
      </c>
      <c r="E297" s="26">
        <v>939</v>
      </c>
      <c r="F297" s="27">
        <v>4.7867978482935572E-2</v>
      </c>
      <c r="G297" s="27">
        <v>5.1640125875763318E-2</v>
      </c>
      <c r="H297" s="27">
        <v>2.1224537627581919</v>
      </c>
      <c r="I297" s="27">
        <v>31.394182547642931</v>
      </c>
    </row>
    <row r="298" spans="1:9" x14ac:dyDescent="0.35">
      <c r="A298" s="3">
        <v>42</v>
      </c>
      <c r="B298" s="3" t="s">
        <v>643</v>
      </c>
      <c r="C298" s="26">
        <v>6248436</v>
      </c>
      <c r="D298" s="26">
        <v>7610361</v>
      </c>
      <c r="E298" s="26"/>
      <c r="F298" s="27">
        <v>100</v>
      </c>
      <c r="G298" s="27">
        <v>100</v>
      </c>
      <c r="H298" s="27">
        <v>1.5283259924089965</v>
      </c>
      <c r="I298" s="27">
        <v>21.7962542946747</v>
      </c>
    </row>
  </sheetData>
  <mergeCells count="1">
    <mergeCell ref="A1:I1"/>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37AE1-858B-4C02-AF10-07C0B02FDC25}">
  <dimension ref="A1:I25"/>
  <sheetViews>
    <sheetView workbookViewId="0">
      <selection activeCell="L3" sqref="L3"/>
    </sheetView>
  </sheetViews>
  <sheetFormatPr defaultRowHeight="14.5" x14ac:dyDescent="0.35"/>
  <cols>
    <col min="2" max="2" width="13.453125" customWidth="1"/>
    <col min="3" max="5" width="12.6328125" bestFit="1" customWidth="1"/>
    <col min="6" max="6" width="14" customWidth="1"/>
    <col min="7" max="7" width="14.08984375" customWidth="1"/>
    <col min="8" max="8" width="11.6328125" customWidth="1"/>
    <col min="9" max="9" width="12.6328125" customWidth="1"/>
  </cols>
  <sheetData>
    <row r="1" spans="1:9" ht="35" customHeight="1" x14ac:dyDescent="0.35">
      <c r="A1" s="128" t="s">
        <v>1177</v>
      </c>
      <c r="B1" s="129"/>
      <c r="C1" s="129"/>
      <c r="D1" s="129"/>
      <c r="E1" s="129"/>
      <c r="F1" s="129"/>
      <c r="G1" s="129"/>
      <c r="H1" s="129"/>
      <c r="I1" s="129"/>
    </row>
    <row r="2" spans="1:9" ht="61" customHeight="1" x14ac:dyDescent="0.35">
      <c r="A2" s="14" t="s">
        <v>633</v>
      </c>
      <c r="B2" s="25" t="s">
        <v>648</v>
      </c>
      <c r="C2" s="25" t="s">
        <v>635</v>
      </c>
      <c r="D2" s="25" t="s">
        <v>636</v>
      </c>
      <c r="E2" s="25" t="s">
        <v>637</v>
      </c>
      <c r="F2" s="25" t="s">
        <v>639</v>
      </c>
      <c r="G2" s="25" t="s">
        <v>640</v>
      </c>
      <c r="H2" s="25" t="s">
        <v>651</v>
      </c>
      <c r="I2" s="25" t="s">
        <v>1178</v>
      </c>
    </row>
    <row r="3" spans="1:9" x14ac:dyDescent="0.35">
      <c r="A3">
        <v>4209102</v>
      </c>
      <c r="B3" t="s">
        <v>339</v>
      </c>
      <c r="C3" s="30">
        <v>515288</v>
      </c>
      <c r="D3" s="30">
        <v>616317</v>
      </c>
      <c r="E3" s="30">
        <v>101029</v>
      </c>
      <c r="F3" s="29">
        <v>8.246671647112974</v>
      </c>
      <c r="G3" s="29">
        <v>8.0983937555656027</v>
      </c>
      <c r="H3" s="29">
        <v>1.3867229815791582</v>
      </c>
      <c r="I3" s="29">
        <v>19.606317243949015</v>
      </c>
    </row>
    <row r="4" spans="1:9" x14ac:dyDescent="0.35">
      <c r="A4">
        <v>4205407</v>
      </c>
      <c r="B4" t="s">
        <v>338</v>
      </c>
      <c r="C4" s="30">
        <v>421240</v>
      </c>
      <c r="D4" s="30">
        <v>537211</v>
      </c>
      <c r="E4" s="30">
        <v>115971</v>
      </c>
      <c r="F4" s="29">
        <v>6.7415269997164087</v>
      </c>
      <c r="G4" s="29">
        <v>7.0589424075940679</v>
      </c>
      <c r="H4" s="29">
        <v>1.8882852566487696</v>
      </c>
      <c r="I4" s="29">
        <v>27.530861266736302</v>
      </c>
    </row>
    <row r="5" spans="1:9" x14ac:dyDescent="0.35">
      <c r="A5">
        <v>4202404</v>
      </c>
      <c r="B5" t="s">
        <v>344</v>
      </c>
      <c r="C5" s="30">
        <v>309011</v>
      </c>
      <c r="D5" s="30">
        <v>361261</v>
      </c>
      <c r="E5" s="30">
        <v>52250</v>
      </c>
      <c r="F5" s="29">
        <v>4.9454135402843207</v>
      </c>
      <c r="G5" s="29">
        <v>4.7469627262097021</v>
      </c>
      <c r="H5" s="29">
        <v>1.2089713305725391</v>
      </c>
      <c r="I5" s="29">
        <v>16.908783182475702</v>
      </c>
    </row>
    <row r="6" spans="1:9" x14ac:dyDescent="0.35">
      <c r="A6">
        <v>4216602</v>
      </c>
      <c r="B6" t="s">
        <v>343</v>
      </c>
      <c r="C6" s="30">
        <v>209804</v>
      </c>
      <c r="D6" s="30">
        <v>270299</v>
      </c>
      <c r="E6" s="30">
        <v>60495</v>
      </c>
      <c r="F6" s="29">
        <v>3.3577042319069923</v>
      </c>
      <c r="G6" s="29">
        <v>3.5517237618557123</v>
      </c>
      <c r="H6" s="29">
        <v>1.9679992825776704</v>
      </c>
      <c r="I6" s="29">
        <v>28.8340546414749</v>
      </c>
    </row>
    <row r="7" spans="1:9" x14ac:dyDescent="0.35">
      <c r="A7">
        <v>4208203</v>
      </c>
      <c r="B7" t="s">
        <v>341</v>
      </c>
      <c r="C7" s="30">
        <v>183373</v>
      </c>
      <c r="D7" s="30">
        <v>264054</v>
      </c>
      <c r="E7" s="30">
        <v>80681</v>
      </c>
      <c r="F7" s="29">
        <v>2.9347023799235523</v>
      </c>
      <c r="G7" s="29">
        <v>3.4696645796434624</v>
      </c>
      <c r="H7" s="29">
        <v>2.8445625943914088</v>
      </c>
      <c r="I7" s="29">
        <v>43.998298549950107</v>
      </c>
    </row>
    <row r="8" spans="1:9" x14ac:dyDescent="0.35">
      <c r="A8">
        <v>4204202</v>
      </c>
      <c r="B8" t="s">
        <v>342</v>
      </c>
      <c r="C8" s="30">
        <v>183530</v>
      </c>
      <c r="D8" s="30">
        <v>254785</v>
      </c>
      <c r="E8" s="30">
        <v>71255</v>
      </c>
      <c r="F8" s="29">
        <v>2.9372150086837729</v>
      </c>
      <c r="G8" s="29">
        <v>3.3478700944672668</v>
      </c>
      <c r="H8" s="29">
        <v>2.5555065266906318</v>
      </c>
      <c r="I8" s="29">
        <v>38.824715305399657</v>
      </c>
    </row>
    <row r="9" spans="1:9" x14ac:dyDescent="0.35">
      <c r="A9">
        <v>4211900</v>
      </c>
      <c r="B9" t="s">
        <v>340</v>
      </c>
      <c r="C9" s="30">
        <v>137334</v>
      </c>
      <c r="D9" s="30">
        <v>222598</v>
      </c>
      <c r="E9" s="30">
        <v>85264</v>
      </c>
      <c r="F9" s="29">
        <v>2.1978940009948089</v>
      </c>
      <c r="G9" s="29">
        <v>2.9249335215504231</v>
      </c>
      <c r="H9" s="29">
        <v>3.7848809334155797</v>
      </c>
      <c r="I9" s="29">
        <v>62.085135509050929</v>
      </c>
    </row>
    <row r="10" spans="1:9" x14ac:dyDescent="0.35">
      <c r="A10">
        <v>4204608</v>
      </c>
      <c r="B10" t="s">
        <v>352</v>
      </c>
      <c r="C10" s="30">
        <v>192308</v>
      </c>
      <c r="D10" s="30">
        <v>214493</v>
      </c>
      <c r="E10" s="30">
        <v>22185</v>
      </c>
      <c r="F10" s="29">
        <v>3.077698163188356</v>
      </c>
      <c r="G10" s="29">
        <v>2.818433974419873</v>
      </c>
      <c r="H10" s="29">
        <v>0.84337383781030173</v>
      </c>
      <c r="I10" s="29">
        <v>11.536181542109533</v>
      </c>
    </row>
    <row r="11" spans="1:9" x14ac:dyDescent="0.35">
      <c r="A11">
        <v>4208906</v>
      </c>
      <c r="B11" t="s">
        <v>346</v>
      </c>
      <c r="C11" s="30">
        <v>143123</v>
      </c>
      <c r="D11" s="30">
        <v>182660</v>
      </c>
      <c r="E11" s="30">
        <v>39537</v>
      </c>
      <c r="F11" s="29">
        <v>2.2905411850261412</v>
      </c>
      <c r="G11" s="29">
        <v>2.4001489548261903</v>
      </c>
      <c r="H11" s="29">
        <v>1.8940374232455204</v>
      </c>
      <c r="I11" s="29">
        <v>27.62449082257918</v>
      </c>
    </row>
    <row r="12" spans="1:9" x14ac:dyDescent="0.35">
      <c r="A12">
        <v>4209300</v>
      </c>
      <c r="B12" t="s">
        <v>377</v>
      </c>
      <c r="C12" s="30">
        <v>156727</v>
      </c>
      <c r="D12" s="30">
        <v>164981</v>
      </c>
      <c r="E12" s="30">
        <v>8254</v>
      </c>
      <c r="F12" s="29">
        <v>2.5082596668990447</v>
      </c>
      <c r="G12" s="29">
        <v>2.1678472282720884</v>
      </c>
      <c r="H12" s="29">
        <v>0.39558713829181968</v>
      </c>
      <c r="I12" s="29">
        <v>5.2664824822781018</v>
      </c>
    </row>
    <row r="13" spans="1:9" x14ac:dyDescent="0.35">
      <c r="A13">
        <v>4202909</v>
      </c>
      <c r="B13" t="s">
        <v>347</v>
      </c>
      <c r="C13" s="30">
        <v>105503</v>
      </c>
      <c r="D13" s="30">
        <v>141385</v>
      </c>
      <c r="E13" s="30">
        <v>35882</v>
      </c>
      <c r="F13" s="29">
        <v>1.6884705228636414</v>
      </c>
      <c r="G13" s="29">
        <v>1.8577962333192866</v>
      </c>
      <c r="H13" s="29">
        <v>2.2774488508737978</v>
      </c>
      <c r="I13" s="29">
        <v>34.010407286996582</v>
      </c>
    </row>
    <row r="14" spans="1:9" x14ac:dyDescent="0.35">
      <c r="A14">
        <v>4202008</v>
      </c>
      <c r="B14" t="s">
        <v>348</v>
      </c>
      <c r="C14" s="30">
        <v>108089</v>
      </c>
      <c r="D14" s="30">
        <v>139155</v>
      </c>
      <c r="E14" s="30">
        <v>31066</v>
      </c>
      <c r="F14" s="29">
        <v>1.7298568793854976</v>
      </c>
      <c r="G14" s="29">
        <v>1.8284940753796042</v>
      </c>
      <c r="H14" s="29">
        <v>1.9623399475169112</v>
      </c>
      <c r="I14" s="29">
        <v>28.741129994726567</v>
      </c>
    </row>
    <row r="15" spans="1:9" x14ac:dyDescent="0.35">
      <c r="A15">
        <v>4218707</v>
      </c>
      <c r="B15" t="s">
        <v>361</v>
      </c>
      <c r="C15" s="30">
        <v>97235</v>
      </c>
      <c r="D15" s="30">
        <v>110088</v>
      </c>
      <c r="E15" s="30">
        <v>12853</v>
      </c>
      <c r="F15" s="29">
        <v>1.5561494108285656</v>
      </c>
      <c r="G15" s="29">
        <v>1.4465542436160388</v>
      </c>
      <c r="H15" s="29">
        <v>0.95956937190917468</v>
      </c>
      <c r="I15" s="29">
        <v>13.218491284002672</v>
      </c>
    </row>
    <row r="16" spans="1:9" x14ac:dyDescent="0.35">
      <c r="A16">
        <v>4203204</v>
      </c>
      <c r="B16" t="s">
        <v>345</v>
      </c>
      <c r="C16" s="30">
        <v>62361</v>
      </c>
      <c r="D16" s="30">
        <v>103074</v>
      </c>
      <c r="E16" s="30">
        <v>40713</v>
      </c>
      <c r="F16" s="29">
        <v>0.99802574596266969</v>
      </c>
      <c r="G16" s="29">
        <v>1.3543904159079971</v>
      </c>
      <c r="H16" s="29">
        <v>3.9411192814558182</v>
      </c>
      <c r="I16" s="29">
        <v>65.285996055226832</v>
      </c>
    </row>
    <row r="17" spans="1:9" x14ac:dyDescent="0.35">
      <c r="A17">
        <v>4211306</v>
      </c>
      <c r="B17" t="s">
        <v>350</v>
      </c>
      <c r="C17" s="30">
        <v>60556</v>
      </c>
      <c r="D17" s="30">
        <v>86401</v>
      </c>
      <c r="E17" s="30">
        <v>25845</v>
      </c>
      <c r="F17" s="29">
        <v>0.96913851722254984</v>
      </c>
      <c r="G17" s="29">
        <v>1.1353075103795998</v>
      </c>
      <c r="H17" s="29">
        <v>2.7718012547597759</v>
      </c>
      <c r="I17" s="29">
        <v>42.679503269700774</v>
      </c>
    </row>
    <row r="18" spans="1:9" x14ac:dyDescent="0.35">
      <c r="A18">
        <v>4215802</v>
      </c>
      <c r="B18" t="s">
        <v>375</v>
      </c>
      <c r="C18" s="30">
        <v>74801</v>
      </c>
      <c r="D18" s="30">
        <v>83277</v>
      </c>
      <c r="E18" s="30">
        <v>8476</v>
      </c>
      <c r="F18" s="29">
        <v>1.1971155661992856</v>
      </c>
      <c r="G18" s="29">
        <v>1.0942582093017663</v>
      </c>
      <c r="H18" s="29">
        <v>0.82911944232124668</v>
      </c>
      <c r="I18" s="29">
        <v>11.331399312843411</v>
      </c>
    </row>
    <row r="19" spans="1:9" x14ac:dyDescent="0.35">
      <c r="A19">
        <v>4204301</v>
      </c>
      <c r="B19" t="s">
        <v>360</v>
      </c>
      <c r="C19" s="30">
        <v>68621</v>
      </c>
      <c r="D19" s="30">
        <v>81646</v>
      </c>
      <c r="E19" s="30">
        <v>13025</v>
      </c>
      <c r="F19" s="29">
        <v>1.0982108162746644</v>
      </c>
      <c r="G19" s="29">
        <v>1.0728269000642676</v>
      </c>
      <c r="H19" s="29">
        <v>1.3458547798271603</v>
      </c>
      <c r="I19" s="29">
        <v>18.98106993485959</v>
      </c>
    </row>
    <row r="20" spans="1:9" x14ac:dyDescent="0.35">
      <c r="A20">
        <v>4202305</v>
      </c>
      <c r="B20" t="s">
        <v>355</v>
      </c>
      <c r="C20" s="30">
        <v>58206</v>
      </c>
      <c r="D20" s="30">
        <v>76773</v>
      </c>
      <c r="E20" s="30">
        <v>18567</v>
      </c>
      <c r="F20" s="29">
        <v>0.93152910584344617</v>
      </c>
      <c r="G20" s="29">
        <v>1.0087957719745488</v>
      </c>
      <c r="H20" s="29">
        <v>2.1525680443984507</v>
      </c>
      <c r="I20" s="29">
        <v>31.898773322337902</v>
      </c>
    </row>
    <row r="21" spans="1:9" x14ac:dyDescent="0.35">
      <c r="A21">
        <v>4208302</v>
      </c>
      <c r="B21" t="s">
        <v>349</v>
      </c>
      <c r="C21" s="30">
        <v>45797</v>
      </c>
      <c r="D21" s="30">
        <v>75940</v>
      </c>
      <c r="E21" s="30">
        <v>30143</v>
      </c>
      <c r="F21" s="29">
        <v>0.73293540975693761</v>
      </c>
      <c r="G21" s="29">
        <v>0.99785016768586932</v>
      </c>
      <c r="H21" s="29">
        <v>3.9668508602869412</v>
      </c>
      <c r="I21" s="29">
        <v>65.818721750332983</v>
      </c>
    </row>
    <row r="22" spans="1:9" x14ac:dyDescent="0.35">
      <c r="A22">
        <v>4203006</v>
      </c>
      <c r="B22" t="s">
        <v>405</v>
      </c>
      <c r="C22" s="30">
        <v>70762</v>
      </c>
      <c r="D22" s="30">
        <v>73720</v>
      </c>
      <c r="E22" s="30">
        <v>2958</v>
      </c>
      <c r="F22" s="29">
        <v>1.1324753906417542</v>
      </c>
      <c r="G22" s="29">
        <v>0.96867940955757559</v>
      </c>
      <c r="H22" s="29">
        <v>0.31551207450537522</v>
      </c>
      <c r="I22" s="29">
        <v>4.1802097170797889</v>
      </c>
    </row>
    <row r="23" spans="1:9" x14ac:dyDescent="0.35">
      <c r="A23" s="33"/>
      <c r="B23" s="33" t="s">
        <v>650</v>
      </c>
      <c r="C23" s="34">
        <v>3044767</v>
      </c>
      <c r="D23" s="34">
        <v>3550243</v>
      </c>
      <c r="E23" s="34">
        <v>505476</v>
      </c>
      <c r="F23" s="35">
        <v>48.728465811284615</v>
      </c>
      <c r="G23" s="35">
        <v>46.650126058409057</v>
      </c>
      <c r="H23" s="35">
        <v>1.1884813806888328</v>
      </c>
      <c r="I23" s="35">
        <v>16.601467370081192</v>
      </c>
    </row>
    <row r="24" spans="1:9" x14ac:dyDescent="0.35">
      <c r="A24" s="33">
        <v>42</v>
      </c>
      <c r="B24" s="33" t="s">
        <v>0</v>
      </c>
      <c r="C24" s="34">
        <v>6248436</v>
      </c>
      <c r="D24" s="34">
        <v>7610361</v>
      </c>
      <c r="E24" s="34">
        <v>1361925</v>
      </c>
      <c r="F24" s="35">
        <v>100</v>
      </c>
      <c r="G24" s="35">
        <v>100</v>
      </c>
      <c r="H24" s="35">
        <v>1.5283259924089965</v>
      </c>
      <c r="I24" s="35">
        <v>21.7962542946747</v>
      </c>
    </row>
    <row r="25" spans="1:9" x14ac:dyDescent="0.35">
      <c r="A25" s="32" t="s">
        <v>3</v>
      </c>
      <c r="B25" s="32"/>
      <c r="C25" s="32"/>
      <c r="D25" s="32"/>
      <c r="E25" s="32"/>
      <c r="F25" s="32"/>
      <c r="G25" s="32"/>
      <c r="H25" s="32"/>
      <c r="I25" s="32"/>
    </row>
  </sheetData>
  <mergeCells count="1">
    <mergeCell ref="A1:I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C5AC9-F365-43D6-909F-77160E0A9CB8}">
  <dimension ref="A1:K25"/>
  <sheetViews>
    <sheetView workbookViewId="0">
      <selection activeCell="F11" sqref="F11"/>
    </sheetView>
  </sheetViews>
  <sheetFormatPr defaultRowHeight="14.5" x14ac:dyDescent="0.35"/>
  <cols>
    <col min="1" max="1" width="19.26953125" customWidth="1"/>
    <col min="2" max="2" width="21.7265625" customWidth="1"/>
    <col min="3" max="4" width="12.453125" customWidth="1"/>
    <col min="5" max="5" width="11.453125" customWidth="1"/>
    <col min="6" max="6" width="12.26953125" customWidth="1"/>
    <col min="7" max="7" width="12.54296875" customWidth="1"/>
    <col min="8" max="8" width="12.81640625" customWidth="1"/>
    <col min="9" max="9" width="11.90625" customWidth="1"/>
    <col min="10" max="10" width="11.81640625" customWidth="1"/>
    <col min="11" max="11" width="11.36328125" customWidth="1"/>
  </cols>
  <sheetData>
    <row r="1" spans="1:11" s="53" customFormat="1" ht="21" customHeight="1" x14ac:dyDescent="0.5">
      <c r="A1" s="128" t="s">
        <v>1180</v>
      </c>
      <c r="B1" s="129"/>
      <c r="C1" s="129"/>
      <c r="D1" s="129"/>
      <c r="E1" s="129"/>
      <c r="F1" s="129"/>
      <c r="G1" s="129"/>
      <c r="H1" s="129"/>
      <c r="I1" s="129"/>
      <c r="J1" s="129"/>
    </row>
    <row r="2" spans="1:11" ht="77.5" x14ac:dyDescent="0.35">
      <c r="A2" s="54" t="s">
        <v>671</v>
      </c>
      <c r="B2" s="54" t="s">
        <v>672</v>
      </c>
      <c r="C2" s="55" t="s">
        <v>634</v>
      </c>
      <c r="D2" s="55" t="s">
        <v>636</v>
      </c>
      <c r="E2" s="55" t="s">
        <v>637</v>
      </c>
      <c r="F2" s="55" t="s">
        <v>673</v>
      </c>
      <c r="G2" s="55" t="s">
        <v>674</v>
      </c>
      <c r="H2" s="55" t="s">
        <v>675</v>
      </c>
      <c r="I2" s="55" t="s">
        <v>676</v>
      </c>
      <c r="J2" s="55" t="s">
        <v>677</v>
      </c>
    </row>
    <row r="3" spans="1:11" s="60" customFormat="1" ht="18.5" x14ac:dyDescent="0.35">
      <c r="A3" s="56" t="s">
        <v>678</v>
      </c>
      <c r="B3" s="56" t="s">
        <v>338</v>
      </c>
      <c r="C3" s="57">
        <v>816419</v>
      </c>
      <c r="D3" s="57">
        <v>1356861</v>
      </c>
      <c r="E3" s="57">
        <v>540442</v>
      </c>
      <c r="F3" s="58">
        <v>15.237775814308021</v>
      </c>
      <c r="G3" s="58">
        <v>17.829127948069743</v>
      </c>
      <c r="H3" s="58">
        <v>17.829127948069743</v>
      </c>
      <c r="I3" s="58">
        <v>2.2332746625780997</v>
      </c>
      <c r="J3" s="58">
        <v>66.19664657485923</v>
      </c>
      <c r="K3" s="59"/>
    </row>
    <row r="4" spans="1:11" ht="18.5" x14ac:dyDescent="0.35">
      <c r="A4" s="56" t="s">
        <v>679</v>
      </c>
      <c r="B4" s="56" t="s">
        <v>339</v>
      </c>
      <c r="C4" s="57">
        <v>626590</v>
      </c>
      <c r="D4" s="57">
        <v>913520</v>
      </c>
      <c r="E4" s="57">
        <v>286930</v>
      </c>
      <c r="F4" s="58">
        <v>11.694776759834427</v>
      </c>
      <c r="G4" s="58">
        <v>12.003635569981503</v>
      </c>
      <c r="H4" s="58">
        <v>29.832763518051244</v>
      </c>
      <c r="I4" s="58">
        <v>1.6526946718678603</v>
      </c>
      <c r="J4" s="58">
        <v>45.792304377663221</v>
      </c>
      <c r="K4" s="59"/>
    </row>
    <row r="5" spans="1:11" ht="18.5" x14ac:dyDescent="0.35">
      <c r="A5" s="56" t="s">
        <v>680</v>
      </c>
      <c r="B5" s="61" t="s">
        <v>344</v>
      </c>
      <c r="C5" s="57">
        <v>539617</v>
      </c>
      <c r="D5" s="57">
        <v>812968</v>
      </c>
      <c r="E5" s="57">
        <v>273351</v>
      </c>
      <c r="F5" s="58">
        <v>10.071498668685383</v>
      </c>
      <c r="G5" s="58">
        <v>10.68238418650574</v>
      </c>
      <c r="H5" s="58">
        <v>40.515147704556981</v>
      </c>
      <c r="I5" s="58">
        <v>1.7978489567354705</v>
      </c>
      <c r="J5" s="58">
        <v>50.656484135970516</v>
      </c>
      <c r="K5" s="62"/>
    </row>
    <row r="6" spans="1:11" ht="18.5" x14ac:dyDescent="0.35">
      <c r="A6" s="56" t="s">
        <v>681</v>
      </c>
      <c r="B6" s="61" t="s">
        <v>341</v>
      </c>
      <c r="C6" s="57">
        <v>394137</v>
      </c>
      <c r="D6" s="57">
        <v>810890</v>
      </c>
      <c r="E6" s="57">
        <v>416753</v>
      </c>
      <c r="F6" s="58">
        <v>7.3562364988123994</v>
      </c>
      <c r="G6" s="58">
        <v>10.655079305699164</v>
      </c>
      <c r="H6" s="58">
        <v>51.170227010256141</v>
      </c>
      <c r="I6" s="58">
        <v>3.1863807553986101</v>
      </c>
      <c r="J6" s="58">
        <v>105.7381062929895</v>
      </c>
      <c r="K6" s="62"/>
    </row>
    <row r="7" spans="1:11" ht="18.5" x14ac:dyDescent="0.35">
      <c r="A7" s="56" t="s">
        <v>682</v>
      </c>
      <c r="B7" s="56" t="s">
        <v>352</v>
      </c>
      <c r="C7" s="57">
        <v>344778</v>
      </c>
      <c r="D7" s="57">
        <v>446838</v>
      </c>
      <c r="E7" s="57">
        <v>102060</v>
      </c>
      <c r="F7" s="58">
        <v>6.4349921666515488</v>
      </c>
      <c r="G7" s="58">
        <v>5.8714428921308732</v>
      </c>
      <c r="H7" s="58">
        <v>57.041669902387014</v>
      </c>
      <c r="I7" s="58">
        <v>1.1337500001339151</v>
      </c>
      <c r="J7" s="58">
        <v>29.601656718236079</v>
      </c>
      <c r="K7" s="59"/>
    </row>
    <row r="8" spans="1:11" ht="18.5" x14ac:dyDescent="0.35">
      <c r="A8" s="56" t="s">
        <v>683</v>
      </c>
      <c r="B8" s="56" t="s">
        <v>361</v>
      </c>
      <c r="C8" s="57">
        <v>304560</v>
      </c>
      <c r="D8" s="57">
        <v>381530</v>
      </c>
      <c r="E8" s="57">
        <v>76970</v>
      </c>
      <c r="F8" s="58">
        <v>5.6843569319254588</v>
      </c>
      <c r="G8" s="58">
        <v>5.0132970039134808</v>
      </c>
      <c r="H8" s="58">
        <v>62.054966906300493</v>
      </c>
      <c r="I8" s="58">
        <v>0.98447250032887013</v>
      </c>
      <c r="J8" s="58">
        <v>25.272524297346994</v>
      </c>
      <c r="K8" s="59"/>
    </row>
    <row r="9" spans="1:11" ht="18.5" x14ac:dyDescent="0.35">
      <c r="A9" s="56" t="s">
        <v>684</v>
      </c>
      <c r="B9" s="61" t="s">
        <v>342</v>
      </c>
      <c r="C9" s="57">
        <v>231533</v>
      </c>
      <c r="D9" s="57">
        <v>356214</v>
      </c>
      <c r="E9" s="57">
        <v>124681</v>
      </c>
      <c r="F9" s="58">
        <v>4.3213692327275322</v>
      </c>
      <c r="G9" s="58">
        <v>4.6806452414018205</v>
      </c>
      <c r="H9" s="58">
        <v>66.735612147702312</v>
      </c>
      <c r="I9" s="58">
        <v>1.8907360025279596</v>
      </c>
      <c r="J9" s="58">
        <v>53.850207097908289</v>
      </c>
      <c r="K9" s="62"/>
    </row>
    <row r="10" spans="1:11" ht="18.5" x14ac:dyDescent="0.35">
      <c r="A10" s="56" t="s">
        <v>685</v>
      </c>
      <c r="B10" s="56" t="s">
        <v>346</v>
      </c>
      <c r="C10" s="57">
        <v>186194</v>
      </c>
      <c r="D10" s="57">
        <v>331693</v>
      </c>
      <c r="E10" s="57">
        <v>145499</v>
      </c>
      <c r="F10" s="58">
        <v>3.4751548285491491</v>
      </c>
      <c r="G10" s="58">
        <v>4.3584397638955625</v>
      </c>
      <c r="H10" s="58">
        <v>71.094051911597873</v>
      </c>
      <c r="I10" s="58">
        <v>2.5423038453988633</v>
      </c>
      <c r="J10" s="58">
        <v>78.143764031064379</v>
      </c>
      <c r="K10" s="62"/>
    </row>
    <row r="11" spans="1:11" ht="18.5" x14ac:dyDescent="0.35">
      <c r="A11" s="56" t="s">
        <v>686</v>
      </c>
      <c r="B11" s="56" t="s">
        <v>366</v>
      </c>
      <c r="C11" s="57">
        <v>243578</v>
      </c>
      <c r="D11" s="57">
        <v>309808</v>
      </c>
      <c r="E11" s="57">
        <v>66230</v>
      </c>
      <c r="F11" s="58">
        <v>4.5461790542570899</v>
      </c>
      <c r="G11" s="58">
        <v>4.0708712766713697</v>
      </c>
      <c r="H11" s="58">
        <v>75.164923188269242</v>
      </c>
      <c r="I11" s="58">
        <v>1.0512064571019497</v>
      </c>
      <c r="J11" s="58">
        <v>27.190468761546612</v>
      </c>
      <c r="K11" s="59"/>
    </row>
    <row r="12" spans="1:11" ht="18.5" x14ac:dyDescent="0.35">
      <c r="A12" s="56" t="s">
        <v>687</v>
      </c>
      <c r="B12" s="56" t="s">
        <v>377</v>
      </c>
      <c r="C12" s="57">
        <v>287509</v>
      </c>
      <c r="D12" s="57">
        <v>295210</v>
      </c>
      <c r="E12" s="57">
        <v>7701</v>
      </c>
      <c r="F12" s="58">
        <v>5.3661143194804195</v>
      </c>
      <c r="G12" s="58">
        <v>3.8790538320061296</v>
      </c>
      <c r="H12" s="58">
        <v>79.043977020275378</v>
      </c>
      <c r="I12" s="58">
        <v>0.11499129650747175</v>
      </c>
      <c r="J12" s="58">
        <v>2.6785248461787283</v>
      </c>
      <c r="K12" s="59"/>
    </row>
    <row r="13" spans="1:11" ht="18.5" x14ac:dyDescent="0.35">
      <c r="A13" s="56" t="s">
        <v>688</v>
      </c>
      <c r="B13" s="56" t="s">
        <v>414</v>
      </c>
      <c r="C13" s="57">
        <v>217172</v>
      </c>
      <c r="D13" s="57">
        <v>235537</v>
      </c>
      <c r="E13" s="57">
        <v>18365</v>
      </c>
      <c r="F13" s="58">
        <v>4.0533332138827021</v>
      </c>
      <c r="G13" s="58">
        <v>3.0949517375062761</v>
      </c>
      <c r="H13" s="58">
        <v>82.138928757781656</v>
      </c>
      <c r="I13" s="58">
        <v>0.353572935862001</v>
      </c>
      <c r="J13" s="58">
        <v>8.4564308474388969</v>
      </c>
      <c r="K13" s="62"/>
    </row>
    <row r="14" spans="1:11" ht="18.5" x14ac:dyDescent="0.35">
      <c r="A14" s="56" t="s">
        <v>689</v>
      </c>
      <c r="B14" s="56" t="s">
        <v>368</v>
      </c>
      <c r="C14" s="57">
        <v>160169</v>
      </c>
      <c r="D14" s="57">
        <v>222182</v>
      </c>
      <c r="E14" s="57">
        <v>62013</v>
      </c>
      <c r="F14" s="58">
        <v>2.9894200335880248</v>
      </c>
      <c r="G14" s="58">
        <v>2.9194672893966529</v>
      </c>
      <c r="H14" s="58">
        <v>85.058396047178306</v>
      </c>
      <c r="I14" s="58">
        <v>1.4330729867348957</v>
      </c>
      <c r="J14" s="58">
        <v>38.717229925890777</v>
      </c>
      <c r="K14" s="62"/>
    </row>
    <row r="15" spans="1:11" ht="18.5" x14ac:dyDescent="0.35">
      <c r="A15" s="56" t="s">
        <v>690</v>
      </c>
      <c r="B15" s="61" t="s">
        <v>405</v>
      </c>
      <c r="C15" s="57">
        <v>194150</v>
      </c>
      <c r="D15" s="57">
        <v>220163</v>
      </c>
      <c r="E15" s="57">
        <v>26013</v>
      </c>
      <c r="F15" s="58">
        <v>3.623646894974152</v>
      </c>
      <c r="G15" s="58">
        <v>2.892937667477272</v>
      </c>
      <c r="H15" s="58">
        <v>87.951333714655576</v>
      </c>
      <c r="I15" s="58">
        <v>0.54818019098026305</v>
      </c>
      <c r="J15" s="58">
        <v>13.398403296420295</v>
      </c>
      <c r="K15" s="59"/>
    </row>
    <row r="16" spans="1:11" ht="18.5" x14ac:dyDescent="0.35">
      <c r="A16" s="56" t="s">
        <v>691</v>
      </c>
      <c r="B16" s="56" t="s">
        <v>378</v>
      </c>
      <c r="C16" s="57">
        <v>159503</v>
      </c>
      <c r="D16" s="57">
        <v>175584</v>
      </c>
      <c r="E16" s="57">
        <v>16081</v>
      </c>
      <c r="F16" s="58">
        <v>2.9769897022357052</v>
      </c>
      <c r="G16" s="58">
        <v>2.3071704482875384</v>
      </c>
      <c r="H16" s="58">
        <v>90.258504162943112</v>
      </c>
      <c r="I16" s="58">
        <v>0.41850298396906016</v>
      </c>
      <c r="J16" s="58">
        <v>10.081942032438262</v>
      </c>
      <c r="K16" s="59"/>
    </row>
    <row r="17" spans="1:11" ht="18.5" x14ac:dyDescent="0.35">
      <c r="A17" s="56" t="s">
        <v>692</v>
      </c>
      <c r="B17" s="56" t="s">
        <v>379</v>
      </c>
      <c r="C17" s="57">
        <v>133414</v>
      </c>
      <c r="D17" s="57">
        <v>159628</v>
      </c>
      <c r="E17" s="57">
        <v>26214</v>
      </c>
      <c r="F17" s="58">
        <v>2.4900604009584422</v>
      </c>
      <c r="G17" s="58">
        <v>2.0975089092357115</v>
      </c>
      <c r="H17" s="58">
        <v>92.356013072178825</v>
      </c>
      <c r="I17" s="58">
        <v>0.78300186745954292</v>
      </c>
      <c r="J17" s="58">
        <v>19.648612589383426</v>
      </c>
      <c r="K17" s="62"/>
    </row>
    <row r="18" spans="1:11" ht="18.5" x14ac:dyDescent="0.35">
      <c r="A18" s="56" t="s">
        <v>693</v>
      </c>
      <c r="B18" s="56" t="s">
        <v>360</v>
      </c>
      <c r="C18" s="57">
        <v>137790</v>
      </c>
      <c r="D18" s="57">
        <v>159118</v>
      </c>
      <c r="E18" s="57">
        <v>21328</v>
      </c>
      <c r="F18" s="58">
        <v>2.5717347703244315</v>
      </c>
      <c r="G18" s="58">
        <v>2.0908075188548878</v>
      </c>
      <c r="H18" s="58">
        <v>94.446820591033713</v>
      </c>
      <c r="I18" s="58">
        <v>0.62768030973561206</v>
      </c>
      <c r="J18" s="58">
        <v>15.47862689600116</v>
      </c>
      <c r="K18" s="62"/>
    </row>
    <row r="19" spans="1:11" ht="18.5" x14ac:dyDescent="0.35">
      <c r="A19" s="56" t="s">
        <v>694</v>
      </c>
      <c r="B19" s="61" t="s">
        <v>402</v>
      </c>
      <c r="C19" s="57">
        <v>112217</v>
      </c>
      <c r="D19" s="57">
        <v>128849</v>
      </c>
      <c r="E19" s="57">
        <v>16632</v>
      </c>
      <c r="F19" s="58">
        <v>2.0944361762210373</v>
      </c>
      <c r="G19" s="58">
        <v>1.6930734297623991</v>
      </c>
      <c r="H19" s="58">
        <v>96.139894020796106</v>
      </c>
      <c r="I19" s="58">
        <v>0.60270762314993398</v>
      </c>
      <c r="J19" s="58">
        <v>14.821283762709751</v>
      </c>
      <c r="K19" s="59"/>
    </row>
    <row r="20" spans="1:11" ht="18.5" x14ac:dyDescent="0.35">
      <c r="A20" s="56" t="s">
        <v>695</v>
      </c>
      <c r="B20" s="56" t="s">
        <v>388</v>
      </c>
      <c r="C20" s="57">
        <v>107188</v>
      </c>
      <c r="D20" s="57">
        <v>114935</v>
      </c>
      <c r="E20" s="57">
        <v>7747</v>
      </c>
      <c r="F20" s="58">
        <v>2.0005741095981944</v>
      </c>
      <c r="G20" s="58">
        <v>1.5102437321961468</v>
      </c>
      <c r="H20" s="58">
        <v>97.650137752992251</v>
      </c>
      <c r="I20" s="58">
        <v>0.30386268218656198</v>
      </c>
      <c r="J20" s="58">
        <v>7.2274881516587675</v>
      </c>
      <c r="K20" s="59"/>
    </row>
    <row r="21" spans="1:11" ht="18.5" x14ac:dyDescent="0.35">
      <c r="A21" s="56" t="s">
        <v>696</v>
      </c>
      <c r="B21" s="56" t="s">
        <v>418</v>
      </c>
      <c r="C21" s="57">
        <v>61559</v>
      </c>
      <c r="D21" s="57">
        <v>67296</v>
      </c>
      <c r="E21" s="57">
        <v>5737</v>
      </c>
      <c r="F21" s="58">
        <v>1.1489470986748072</v>
      </c>
      <c r="G21" s="58">
        <v>0.88426817072146768</v>
      </c>
      <c r="H21" s="58">
        <v>98.53440592371372</v>
      </c>
      <c r="I21" s="58">
        <v>0.38816330119177955</v>
      </c>
      <c r="J21" s="58">
        <v>9.3195146119982457</v>
      </c>
      <c r="K21" s="62"/>
    </row>
    <row r="22" spans="1:11" ht="15.5" x14ac:dyDescent="0.35">
      <c r="A22" s="56" t="s">
        <v>697</v>
      </c>
      <c r="B22" s="61" t="s">
        <v>396</v>
      </c>
      <c r="C22" s="57">
        <v>52116</v>
      </c>
      <c r="D22" s="57">
        <v>60498</v>
      </c>
      <c r="E22" s="57">
        <v>8382</v>
      </c>
      <c r="F22" s="58">
        <v>0.97270142456076703</v>
      </c>
      <c r="G22" s="58">
        <v>0.79494257893942211</v>
      </c>
      <c r="H22" s="58">
        <v>99.329348502653147</v>
      </c>
      <c r="I22" s="58">
        <v>0.65053424746557287</v>
      </c>
      <c r="J22" s="58">
        <v>16.083352521298639</v>
      </c>
    </row>
    <row r="23" spans="1:11" ht="15.5" x14ac:dyDescent="0.35">
      <c r="A23" s="56" t="s">
        <v>698</v>
      </c>
      <c r="B23" s="61" t="s">
        <v>404</v>
      </c>
      <c r="C23" s="57">
        <v>47669</v>
      </c>
      <c r="D23" s="57">
        <v>51039</v>
      </c>
      <c r="E23" s="57">
        <v>3370</v>
      </c>
      <c r="F23" s="58">
        <v>0.88970189975031089</v>
      </c>
      <c r="G23" s="58">
        <v>0.67065149734684071</v>
      </c>
      <c r="H23" s="58">
        <v>99.999999999999986</v>
      </c>
      <c r="I23" s="58">
        <v>0.29743605248977456</v>
      </c>
      <c r="J23" s="58">
        <v>7.069584006377311</v>
      </c>
    </row>
    <row r="24" spans="1:11" ht="15.5" x14ac:dyDescent="0.35">
      <c r="A24" s="56" t="s">
        <v>643</v>
      </c>
      <c r="B24" s="63"/>
      <c r="C24" s="57">
        <v>5357862</v>
      </c>
      <c r="D24" s="57">
        <v>7610361</v>
      </c>
      <c r="E24" s="57">
        <v>2252499</v>
      </c>
      <c r="F24" s="58">
        <v>100</v>
      </c>
      <c r="G24" s="58">
        <v>100</v>
      </c>
      <c r="H24" s="58"/>
      <c r="I24" s="58">
        <v>1.5375509386057251</v>
      </c>
      <c r="J24" s="58">
        <v>42.041004415567258</v>
      </c>
    </row>
    <row r="25" spans="1:11" ht="15.5" x14ac:dyDescent="0.35">
      <c r="A25" s="64" t="s">
        <v>699</v>
      </c>
      <c r="B25" s="64"/>
      <c r="C25" s="64"/>
      <c r="D25" s="64"/>
      <c r="E25" s="64"/>
      <c r="F25" s="64"/>
      <c r="G25" s="64"/>
      <c r="H25" s="64"/>
      <c r="I25" s="64"/>
      <c r="J25" s="64"/>
    </row>
  </sheetData>
  <mergeCells count="1">
    <mergeCell ref="A1:J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40</vt:i4>
      </vt:variant>
    </vt:vector>
  </HeadingPairs>
  <TitlesOfParts>
    <vt:vector size="40" baseType="lpstr">
      <vt:lpstr>Relação Tabelas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Cesar Zoldan</dc:creator>
  <cp:lastModifiedBy>Paulo Cesar Zoldan</cp:lastModifiedBy>
  <dcterms:created xsi:type="dcterms:W3CDTF">2024-06-18T18:37:09Z</dcterms:created>
  <dcterms:modified xsi:type="dcterms:W3CDTF">2024-07-23T19:49:27Z</dcterms:modified>
</cp:coreProperties>
</file>